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9116F07B-A654-406F-9B3D-EBCDDA6359F5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<sst xmlns="http://schemas.openxmlformats.org/spreadsheetml/2006/main" count="249" uniqueCount="139">
  <si>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</si>
  <si>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</si>
  <si>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</si>
  <si>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</si>
  <si>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</si>
  <si>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</si>
  <si>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</si>
  <si>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</si>
  <si>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</si>
  <si>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</si>
  <si>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</si>
  <si>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</si>
  <si>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</si>
  <si>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</si>
  <si>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</si>
  <si>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</si>
  <si>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</si>
  <si>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</si>
  <si>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</si>
  <si>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</si>
  <si>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</si>
  <si>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</si>
  <si>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</si>
  <si>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</si>
  <si>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</si>
  <si>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</si>
  <si>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</si>
  <si>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</si>
  <si>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</si>
  <si>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</si>
  <si>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</si>
  <si>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</si>
  <si>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</si>
  <si>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</si>
  <si>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</si>
  <si>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</si>
  <si>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</si>
  <si>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</si>
  <si>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</si>
  <si>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</si>
  <si>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</si>
  <si>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</si>
  <si>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</si>
  <si>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</si>
  <si>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</si>
  <si>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</si>
  <si>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</si>
  <si>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</si>
  <si>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</si>
  <si>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</si>
  <si>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</si>
  <si>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</si>
  <si>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</si>
  <si>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</si>
  <si>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</si>
  <si>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</si>
  <si>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</si>
  <si>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</si>
  <si>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</si>
  <si>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</si>
  <si>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</si>
  <si>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</si>
  <si>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</si>
  <si>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</si>
  <si>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</si>
  <si>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</si>
  <si>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</si>
  <si>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</si>
  <si>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</si>
  <si>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</si>
  <si>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</si>
  <si>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</si>
  <si>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</si>
  <si>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</si>
  <si>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</si>
  <si>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</si>
  <si>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</si>
  <si>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</si>
  <si>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</si>
  <si>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</si>
  <si>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</si>
  <si>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</si>
  <si>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</si>
  <si>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</si>
  <si>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</si>
  <si>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</si>
  <si>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</si>
  <si>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</si>
  <si>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</si>
  <si>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</si>
  <si>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</si>
  <si>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</si>
  <si>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</si>
  <si>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</si>
  <si>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</si>
  <si>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</si>
  <si>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</si>
  <si>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</si>
  <si>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</si>
  <si>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</si>
  <si>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</si>
  <si>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</si>
  <si>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</si>
  <si>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</si>
  <si>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</si>
  <si>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</si>
  <si>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</si>
  <si>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</si>
  <si>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CELL_BW_100M</t>
  </si>
  <si>
    <t>Local Cell ID-1</t>
  </si>
  <si>
    <t>5G FDD</t>
  </si>
  <si>
    <t>5G_Sahloul5_N3_1</t>
  </si>
  <si>
    <t>10MHZ</t>
  </si>
  <si>
    <t>Site Name:Erriadh_II</t>
  </si>
  <si>
    <t>Test Date:24/03/2025</t>
  </si>
  <si>
    <t>B5G4G_Erriadh_II</t>
  </si>
  <si>
    <t>NSO141</t>
  </si>
  <si>
    <t>NSO141X</t>
  </si>
  <si>
    <t>NSO141Y</t>
  </si>
  <si>
    <t>NSO141Z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</si>
  <si>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</si>
  <si>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</si>
  <si>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</si>
  <si>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</si>
  <si>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</si>
  <si>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</si>
  <si>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</si>
  <si>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</si>
  <si>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</si>
  <si>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</si>
  <si>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</si>
  <si>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</si>
  <si>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</si>
  <si>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</si>
  <si>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211.7</t>
  </si>
  <si>
    <t>118.93</t>
  </si>
  <si>
    <t>40.74</t>
  </si>
  <si>
    <t>23.82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</si>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</sst>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8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41" fillId="0" borderId="0">
      <alignment vertical="center"/>
    </xf>
    <xf numFmtId="165" fontId="14" fillId="0" borderId="0"/>
    <xf numFmtId="165" fontId="42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3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0" fillId="15" borderId="0" applyNumberFormat="0" applyBorder="0" applyAlignment="0" applyProtection="0"/>
    <xf numFmtId="0" fontId="51" fillId="16" borderId="0" applyNumberFormat="0" applyBorder="0" applyAlignment="0" applyProtection="0"/>
    <xf numFmtId="0" fontId="52" fillId="31" borderId="14" applyNumberFormat="0" applyAlignment="0" applyProtection="0"/>
    <xf numFmtId="0" fontId="52" fillId="31" borderId="14" applyNumberFormat="0" applyAlignment="0" applyProtection="0"/>
    <xf numFmtId="0" fontId="53" fillId="32" borderId="15" applyNumberFormat="0" applyAlignment="0" applyProtection="0"/>
    <xf numFmtId="0" fontId="54" fillId="0" borderId="16" applyNumberFormat="0" applyFill="0" applyAlignment="0" applyProtection="0"/>
    <xf numFmtId="0" fontId="53" fillId="32" borderId="15" applyNumberFormat="0" applyAlignment="0" applyProtection="0"/>
    <xf numFmtId="0" fontId="55" fillId="0" borderId="0" applyNumberFormat="0" applyFill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30" borderId="0" applyNumberFormat="0" applyBorder="0" applyAlignment="0" applyProtection="0"/>
    <xf numFmtId="0" fontId="56" fillId="19" borderId="14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6" fillId="19" borderId="14" applyNumberFormat="0" applyAlignment="0" applyProtection="0"/>
    <xf numFmtId="0" fontId="54" fillId="0" borderId="16" applyNumberFormat="0" applyFill="0" applyAlignment="0" applyProtection="0"/>
    <xf numFmtId="0" fontId="61" fillId="33" borderId="0" applyNumberFormat="0" applyBorder="0" applyAlignment="0" applyProtection="0"/>
    <xf numFmtId="0" fontId="57" fillId="0" borderId="0"/>
    <xf numFmtId="0" fontId="62" fillId="0" borderId="0"/>
    <xf numFmtId="0" fontId="57" fillId="0" borderId="0"/>
    <xf numFmtId="0" fontId="57" fillId="0" borderId="0"/>
    <xf numFmtId="0" fontId="62" fillId="0" borderId="0"/>
    <xf numFmtId="0" fontId="19" fillId="0" borderId="0"/>
    <xf numFmtId="0" fontId="57" fillId="0" borderId="0"/>
    <xf numFmtId="0" fontId="57" fillId="0" borderId="0"/>
    <xf numFmtId="0" fontId="57" fillId="0" borderId="0"/>
    <xf numFmtId="0" fontId="14" fillId="0" borderId="0"/>
    <xf numFmtId="0" fontId="57" fillId="0" borderId="0"/>
    <xf numFmtId="0" fontId="57" fillId="0" borderId="0"/>
    <xf numFmtId="0" fontId="57" fillId="0" borderId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57" fillId="34" borderId="20" applyNumberFormat="0" applyFont="0" applyAlignment="0" applyProtection="0"/>
    <xf numFmtId="0" fontId="57" fillId="34" borderId="20" applyNumberFormat="0" applyFont="0" applyAlignment="0" applyProtection="0"/>
    <xf numFmtId="0" fontId="57" fillId="34" borderId="20" applyNumberFormat="0" applyFont="0" applyAlignment="0" applyProtection="0"/>
    <xf numFmtId="0" fontId="63" fillId="31" borderId="21" applyNumberFormat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3" fillId="31" borderId="21" applyNumberFormat="0" applyAlignment="0" applyProtection="0"/>
    <xf numFmtId="0" fontId="57" fillId="0" borderId="0"/>
    <xf numFmtId="0" fontId="57" fillId="0" borderId="0"/>
    <xf numFmtId="0" fontId="57" fillId="0" borderId="0"/>
    <xf numFmtId="0" fontId="64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55" fillId="0" borderId="19" applyNumberFormat="0" applyFill="0" applyAlignment="0" applyProtection="0"/>
    <xf numFmtId="0" fontId="66" fillId="0" borderId="22" applyNumberFormat="0" applyFill="0" applyAlignment="0" applyProtection="0"/>
    <xf numFmtId="0" fontId="64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13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3" xfId="0" applyFont="1" applyFill="1" applyBorder="1">
      <alignment vertical="center"/>
    </xf>
    <xf numFmtId="0" fontId="47" fillId="0" borderId="8" xfId="0" applyFont="1" applyBorder="1" applyAlignment="1"/>
    <xf numFmtId="0" fontId="46" fillId="0" borderId="23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8" fillId="0" borderId="1" xfId="0" applyFont="1" applyBorder="1" applyAlignment="1"/>
    <xf numFmtId="0" fontId="67" fillId="0" borderId="1" xfId="0" applyFont="1" applyBorder="1" applyAlignment="1">
      <alignment horizontal="center"/>
    </xf>
    <xf numFmtId="0" fontId="67" fillId="0" borderId="1" xfId="0" applyFont="1" applyBorder="1" applyAlignment="1"/>
    <xf numFmtId="0" fontId="69" fillId="0" borderId="1" xfId="0" applyFont="1" applyBorder="1" applyAlignment="1"/>
    <xf numFmtId="0" fontId="70" fillId="0" borderId="0" xfId="10" applyFont="1"/>
    <xf numFmtId="0" fontId="70" fillId="0" borderId="0" xfId="10" applyFont="1" applyAlignment="1">
      <alignment horizontal="center" vertical="center" wrapText="1"/>
    </xf>
    <xf numFmtId="0" fontId="0" fillId="0" borderId="0" xfId="0" applyAlignment="1"/>
    <xf numFmtId="2" fontId="48" fillId="0" borderId="1" xfId="0" applyNumberFormat="1" applyFont="1" applyBorder="1" applyAlignment="1">
      <alignment horizontal="center" vertical="center"/>
    </xf>
    <xf numFmtId="9" fontId="71" fillId="35" borderId="1" xfId="0" applyNumberFormat="1" applyFont="1" applyFill="1" applyBorder="1" applyAlignment="1">
      <alignment horizontal="center"/>
    </xf>
    <xf numFmtId="9" fontId="71" fillId="35" borderId="23" xfId="0" applyNumberFormat="1" applyFont="1" applyFill="1" applyBorder="1" applyAlignment="1">
      <alignment horizontal="center"/>
    </xf>
    <xf numFmtId="0" fontId="1" fillId="0" borderId="0" xfId="217"/>
    <xf numFmtId="0" fontId="28" fillId="4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8" fillId="5" borderId="3" xfId="0" quotePrefix="1" applyNumberFormat="1" applyFont="1" applyFill="1" applyBorder="1" applyAlignment="1">
      <alignment horizontal="center" vertical="center"/>
    </xf>
    <xf numFmtId="2" fontId="28" fillId="5" borderId="4" xfId="0" quotePrefix="1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9" fontId="28" fillId="5" borderId="3" xfId="30" quotePrefix="1" applyFont="1" applyFill="1" applyBorder="1" applyAlignment="1">
      <alignment horizontal="center" vertical="center"/>
    </xf>
    <xf numFmtId="9" fontId="28" fillId="5" borderId="4" xfId="30" quotePrefix="1" applyFont="1" applyFill="1" applyBorder="1" applyAlignment="1">
      <alignment horizontal="center" vertical="center"/>
    </xf>
    <xf numFmtId="0" fontId="28" fillId="5" borderId="1" xfId="34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1" fontId="28" fillId="5" borderId="4" xfId="0" quotePrefix="1" applyNumberFormat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8" fillId="0" borderId="1" xfId="10" applyFont="1" applyBorder="1" applyAlignment="1">
      <alignment horizontal="center" vertical="center" wrapText="1"/>
    </xf>
    <xf numFmtId="0" fontId="24" fillId="12" borderId="1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horizontal="center" vertical="center" wrapText="1"/>
    </xf>
    <xf numFmtId="0" fontId="38" fillId="0" borderId="10" xfId="10" applyFont="1" applyBorder="1" applyAlignment="1">
      <alignment horizontal="center" vertical="center" wrapText="1"/>
    </xf>
    <xf numFmtId="0" fontId="38" fillId="0" borderId="1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12" xfId="10" applyFont="1" applyBorder="1" applyAlignment="1">
      <alignment horizontal="center" vertical="center" wrapText="1"/>
    </xf>
    <xf numFmtId="0" fontId="38" fillId="0" borderId="6" xfId="10" applyFont="1" applyBorder="1" applyAlignment="1">
      <alignment horizontal="center" vertical="center" wrapText="1"/>
    </xf>
    <xf numFmtId="0" fontId="38" fillId="0" borderId="8" xfId="10" applyFont="1" applyBorder="1" applyAlignment="1">
      <alignment horizontal="center" vertical="center" wrapText="1"/>
    </xf>
    <xf numFmtId="0" fontId="35" fillId="12" borderId="24" xfId="217" applyFont="1" applyFill="1" applyBorder="1" applyAlignment="1">
      <alignment horizontal="center"/>
    </xf>
    <xf numFmtId="0" fontId="35" fillId="12" borderId="25" xfId="217" applyFont="1" applyFill="1" applyBorder="1" applyAlignment="1">
      <alignment horizontal="center"/>
    </xf>
    <xf numFmtId="0" fontId="35" fillId="12" borderId="26" xfId="217" applyFont="1" applyFill="1" applyBorder="1" applyAlignment="1">
      <alignment horizontal="center"/>
    </xf>
  </cellXfs>
  <cellStyles count="218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F39DBA3C-7425-4201-8FC4-FB7ACE8CA6FF}"/>
    <cellStyle name="Normal 16" xfId="217" xr:uid="{620085FA-874D-4436-82CA-E43A5091923A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44BACE7C-7321-4603-8E80-39E1CD3A4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93DA0CF9-F6C6-4D7F-BB5F-C9364CEE2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3CF70801-AD9B-495C-A987-574A8B8EE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03D43C4-6461-4BE2-B080-EFFD3C9E1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B52E488-47BE-4303-9534-C1FEAAAD7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2008ACF6-F2C9-4AA2-9D2D-3090FE77C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021228A5-AC12-4D41-A0DD-B745AD7B4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989B1E11-9EB4-464D-ADEE-996B3A0C6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1" name="Picture 22">
          <a:extLst>
            <a:ext uri="{FF2B5EF4-FFF2-40B4-BE49-F238E27FC236}">
              <a16:creationId xmlns:a16="http://schemas.microsoft.com/office/drawing/2014/main" id="{7130C148-F5EC-462C-8CF5-55C263843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9164C996-F5CA-4D98-91A9-FB5A9BF28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86658752-2931-4323-91D1-8133B46FE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4" name="Picture 18">
          <a:extLst>
            <a:ext uri="{FF2B5EF4-FFF2-40B4-BE49-F238E27FC236}">
              <a16:creationId xmlns:a16="http://schemas.microsoft.com/office/drawing/2014/main" id="{FF398ADE-10D7-4297-BD36-A881E8974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380677"/>
          <a:ext cx="6834554" cy="4314092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14" sqref="Q1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109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110</v>
      </c>
      <c r="B2" s="19"/>
      <c r="C2" s="49" t="s">
        <v>116</v>
      </c>
      <c r="D2" s="46">
        <v>542194</v>
      </c>
      <c r="E2" s="47" t="s">
        <v>107</v>
      </c>
      <c r="F2" s="51" t="s">
        <v>115</v>
      </c>
      <c r="G2" s="46" t="s">
        <v>111</v>
      </c>
      <c r="H2" s="51">
        <v>31</v>
      </c>
      <c r="I2" s="18">
        <v>605</v>
      </c>
      <c r="J2" s="20">
        <v>2</v>
      </c>
      <c r="K2" s="51" t="s">
        <v>117</v>
      </c>
      <c r="L2" s="52">
        <v>362000</v>
      </c>
      <c r="M2" s="46"/>
      <c r="N2" s="49" t="s">
        <v>112</v>
      </c>
      <c r="O2" s="21" t="s">
        <v>108</v>
      </c>
      <c r="P2" s="51">
        <v>15</v>
      </c>
      <c r="Q2" s="50">
        <v>42</v>
      </c>
      <c r="R2" s="18">
        <v>5000</v>
      </c>
      <c r="S2" s="51">
        <v>63</v>
      </c>
      <c r="T2" s="18">
        <v>130</v>
      </c>
      <c r="U2" s="49">
        <v>35.797635999999997</v>
      </c>
      <c r="V2" s="49">
        <v>10.597757</v>
      </c>
      <c r="W2" s="49">
        <v>80</v>
      </c>
      <c r="X2" s="18"/>
      <c r="Y2" s="18"/>
      <c r="Z2" s="18"/>
      <c r="AA2" s="18"/>
      <c r="AB2" s="18" t="s">
        <v>107</v>
      </c>
    </row>
    <row r="3" spans="1:28" s="22" customFormat="1" ht="15.6">
      <c r="A3" s="18" t="s">
        <v>110</v>
      </c>
      <c r="B3" s="19"/>
      <c r="C3" s="49" t="s">
        <v>116</v>
      </c>
      <c r="D3" s="46">
        <v>542194</v>
      </c>
      <c r="E3" s="47" t="s">
        <v>107</v>
      </c>
      <c r="F3" s="51" t="s">
        <v>115</v>
      </c>
      <c r="G3" s="46" t="s">
        <v>111</v>
      </c>
      <c r="H3" s="51">
        <v>32</v>
      </c>
      <c r="I3" s="18">
        <v>605</v>
      </c>
      <c r="J3" s="20">
        <v>2</v>
      </c>
      <c r="K3" s="51" t="s">
        <v>118</v>
      </c>
      <c r="L3" s="52">
        <v>362000</v>
      </c>
      <c r="M3" s="46"/>
      <c r="N3" s="49" t="s">
        <v>112</v>
      </c>
      <c r="O3" s="21" t="s">
        <v>108</v>
      </c>
      <c r="P3" s="51">
        <v>15</v>
      </c>
      <c r="Q3" s="50">
        <v>43</v>
      </c>
      <c r="R3" s="18">
        <v>5000</v>
      </c>
      <c r="S3" s="51">
        <v>73</v>
      </c>
      <c r="T3" s="18">
        <v>130</v>
      </c>
      <c r="U3" s="49">
        <v>35.797635999999997</v>
      </c>
      <c r="V3" s="49">
        <v>10.597757</v>
      </c>
      <c r="W3" s="49">
        <v>220</v>
      </c>
      <c r="X3" s="18"/>
      <c r="Y3" s="18"/>
      <c r="Z3" s="18"/>
      <c r="AA3" s="18"/>
      <c r="AB3" s="18" t="s">
        <v>107</v>
      </c>
    </row>
    <row r="4" spans="1:28" s="22" customFormat="1" ht="15.6">
      <c r="A4" s="18" t="s">
        <v>110</v>
      </c>
      <c r="B4" s="19"/>
      <c r="C4" s="49" t="s">
        <v>116</v>
      </c>
      <c r="D4" s="46">
        <v>542194</v>
      </c>
      <c r="E4" s="47" t="s">
        <v>107</v>
      </c>
      <c r="F4" s="51" t="s">
        <v>115</v>
      </c>
      <c r="G4" s="46" t="s">
        <v>111</v>
      </c>
      <c r="H4" s="51">
        <v>33</v>
      </c>
      <c r="I4" s="18">
        <v>605</v>
      </c>
      <c r="J4" s="20">
        <v>2</v>
      </c>
      <c r="K4" s="51" t="s">
        <v>119</v>
      </c>
      <c r="L4" s="52">
        <v>362000</v>
      </c>
      <c r="M4" s="46"/>
      <c r="N4" s="49" t="s">
        <v>112</v>
      </c>
      <c r="O4" s="21" t="s">
        <v>108</v>
      </c>
      <c r="P4" s="51">
        <v>15</v>
      </c>
      <c r="Q4" s="50">
        <v>44</v>
      </c>
      <c r="R4" s="18">
        <v>5000</v>
      </c>
      <c r="S4" s="51">
        <v>83</v>
      </c>
      <c r="T4" s="18">
        <v>130</v>
      </c>
      <c r="U4" s="49">
        <v>35.797635999999997</v>
      </c>
      <c r="V4" s="49">
        <v>10.597757</v>
      </c>
      <c r="W4" s="49">
        <v>340</v>
      </c>
      <c r="X4" s="18"/>
      <c r="Y4" s="18"/>
      <c r="Z4" s="18"/>
      <c r="AA4" s="18"/>
      <c r="AB4" s="18" t="s">
        <v>107</v>
      </c>
    </row>
    <row r="5" spans="1:28" s="22" customFormat="1" ht="15.6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55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C13" sqref="C13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6">
        <v>243.62799999999999</v>
      </c>
      <c r="C2" s="56">
        <v>207.035</v>
      </c>
      <c r="D2" s="56">
        <v>237.512</v>
      </c>
    </row>
    <row r="3" spans="1:4">
      <c r="A3" s="38" t="s">
        <v>96</v>
      </c>
      <c r="B3" s="56">
        <v>151.685</v>
      </c>
      <c r="C3" s="56">
        <v>123.899</v>
      </c>
      <c r="D3" s="56">
        <v>137.143</v>
      </c>
    </row>
    <row r="4" spans="1:4">
      <c r="A4" s="38" t="s">
        <v>97</v>
      </c>
      <c r="B4" s="56">
        <v>59.261000000000003</v>
      </c>
      <c r="C4" s="56">
        <v>57.183999999999997</v>
      </c>
      <c r="D4" s="56">
        <v>54.738999999999997</v>
      </c>
    </row>
    <row r="5" spans="1:4">
      <c r="A5" s="38" t="s">
        <v>98</v>
      </c>
      <c r="B5" s="56">
        <v>28.035</v>
      </c>
      <c r="C5" s="56">
        <v>27.55</v>
      </c>
      <c r="D5" s="56">
        <v>19.443999999999999</v>
      </c>
    </row>
    <row r="6" spans="1:4">
      <c r="A6" s="38" t="s">
        <v>101</v>
      </c>
      <c r="B6" s="56">
        <v>502.629277</v>
      </c>
      <c r="C6" s="56">
        <v>895.13906399999996</v>
      </c>
      <c r="D6" s="56">
        <v>425.43606999999997</v>
      </c>
    </row>
    <row r="7" spans="1:4">
      <c r="A7" s="38" t="s">
        <v>102</v>
      </c>
      <c r="B7" s="56">
        <v>189.93599999999998</v>
      </c>
      <c r="C7" s="56">
        <v>151.940392</v>
      </c>
      <c r="D7" s="56">
        <v>177.08641499999999</v>
      </c>
    </row>
    <row r="8" spans="1:4">
      <c r="A8" s="38" t="s">
        <v>103</v>
      </c>
      <c r="B8" s="56">
        <v>85.619253</v>
      </c>
      <c r="C8" s="56">
        <v>126.983132</v>
      </c>
      <c r="D8" s="56">
        <v>73.71370499999999</v>
      </c>
    </row>
    <row r="9" spans="1:4">
      <c r="A9" s="38" t="s">
        <v>104</v>
      </c>
      <c r="B9" s="56">
        <v>33.273778</v>
      </c>
      <c r="C9" s="56">
        <v>33.045051999999998</v>
      </c>
      <c r="D9" s="56">
        <v>24.094881999999998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0" activePane="bottomLeft" state="frozen"/>
      <selection activeCell="G29" sqref="G29"/>
      <selection pane="bottomLeft" activeCell="G35" sqref="G3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>
      <c r="A2" s="65" t="s">
        <v>1</v>
      </c>
      <c r="B2" s="67"/>
      <c r="C2" s="65" t="str">
        <f>'Cell info'!C1</f>
        <v>Site ID-1</v>
      </c>
      <c r="D2" s="67"/>
      <c r="E2" s="68" t="s">
        <v>113</v>
      </c>
      <c r="F2" s="68"/>
      <c r="G2" s="65" t="str">
        <f>'Cell info'!F1</f>
        <v>Site Name(*)</v>
      </c>
      <c r="H2" s="66"/>
      <c r="I2" s="67"/>
    </row>
    <row r="3" spans="1:9">
      <c r="A3" s="65" t="s">
        <v>114</v>
      </c>
      <c r="B3" s="67"/>
      <c r="C3" s="65"/>
      <c r="D3" s="67"/>
      <c r="E3" s="73" t="s">
        <v>73</v>
      </c>
      <c r="F3" s="73"/>
      <c r="G3" s="65"/>
      <c r="H3" s="66"/>
      <c r="I3" s="67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60" t="s">
        <v>11</v>
      </c>
      <c r="B7" s="60"/>
      <c r="C7" s="61" t="str">
        <f>'Cell info'!O4</f>
        <v>CELL_BW_100M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</row>
    <row r="9" spans="1:9">
      <c r="A9" s="39" t="s">
        <v>87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7">
        <v>10.597757</v>
      </c>
      <c r="D13" s="77"/>
      <c r="E13" s="77"/>
      <c r="F13" s="77"/>
      <c r="G13" s="7" t="s">
        <v>23</v>
      </c>
      <c r="H13" s="8"/>
      <c r="I13" s="9"/>
    </row>
    <row r="14" spans="1:9">
      <c r="A14" s="39" t="s">
        <v>24</v>
      </c>
      <c r="B14" s="39"/>
      <c r="C14" s="77">
        <v>35.797635999999997</v>
      </c>
      <c r="D14" s="77"/>
      <c r="E14" s="77"/>
      <c r="F14" s="77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80</v>
      </c>
      <c r="D17" s="10">
        <v>220</v>
      </c>
      <c r="E17" s="10">
        <v>340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42</v>
      </c>
      <c r="D26" s="10">
        <v>43</v>
      </c>
      <c r="E26" s="10">
        <v>44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48">
        <v>243.62825293294298</v>
      </c>
      <c r="D31" s="48">
        <v>207.03468241328298</v>
      </c>
      <c r="E31" s="48">
        <v>237.51246237762098</v>
      </c>
      <c r="F31" s="10"/>
      <c r="G31" s="57" t="s">
        <v>132</v>
      </c>
      <c r="H31" s="8" t="s">
        <v>9</v>
      </c>
      <c r="I31" s="9"/>
    </row>
    <row r="32" spans="1:9">
      <c r="A32" s="38" t="s">
        <v>96</v>
      </c>
      <c r="B32" s="38"/>
      <c r="C32" s="48">
        <v>151.68458136056398</v>
      </c>
      <c r="D32" s="48">
        <v>123.899051044383</v>
      </c>
      <c r="E32" s="48">
        <v>137.14343160251298</v>
      </c>
      <c r="F32" s="10"/>
      <c r="G32" s="58" t="s">
        <v>133</v>
      </c>
      <c r="H32" s="8" t="s">
        <v>9</v>
      </c>
      <c r="I32" s="9"/>
    </row>
    <row r="33" spans="1:9">
      <c r="A33" s="38" t="s">
        <v>97</v>
      </c>
      <c r="B33" s="38"/>
      <c r="C33" s="48">
        <v>59.260861626750994</v>
      </c>
      <c r="D33" s="48">
        <v>57.184235598861001</v>
      </c>
      <c r="E33" s="48">
        <v>54.739262696160004</v>
      </c>
      <c r="F33" s="10"/>
      <c r="G33" s="58" t="s">
        <v>89</v>
      </c>
      <c r="H33" s="8" t="s">
        <v>9</v>
      </c>
      <c r="I33" s="9"/>
    </row>
    <row r="34" spans="1:9">
      <c r="A34" s="38" t="s">
        <v>98</v>
      </c>
      <c r="B34" s="38"/>
      <c r="C34" s="48">
        <v>28.034518260823997</v>
      </c>
      <c r="D34" s="48">
        <v>27.549737576234001</v>
      </c>
      <c r="E34" s="48">
        <v>19.443783155932998</v>
      </c>
      <c r="F34" s="10"/>
      <c r="G34" s="58" t="s">
        <v>94</v>
      </c>
      <c r="H34" s="8" t="s">
        <v>9</v>
      </c>
      <c r="I34" s="9"/>
    </row>
    <row r="35" spans="1:9">
      <c r="A35" s="38" t="s">
        <v>36</v>
      </c>
      <c r="B35" s="38"/>
      <c r="C35" s="10">
        <v>29</v>
      </c>
      <c r="D35" s="10">
        <v>28</v>
      </c>
      <c r="E35" s="10">
        <v>28.5</v>
      </c>
      <c r="F35" s="10"/>
      <c r="G35" s="42" t="s">
        <v>138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1" t="s">
        <v>38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78" t="s">
        <v>106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78" t="s">
        <v>106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78" t="s">
        <v>106</v>
      </c>
      <c r="D39" s="79"/>
      <c r="E39" s="79"/>
      <c r="F39" s="79"/>
      <c r="G39" s="12"/>
      <c r="H39" s="8" t="s">
        <v>9</v>
      </c>
      <c r="I39" s="9"/>
    </row>
    <row r="40" spans="1:9">
      <c r="A40" s="44" t="s">
        <v>82</v>
      </c>
      <c r="B40" s="39"/>
      <c r="C40" s="78">
        <v>-86</v>
      </c>
      <c r="D40" s="79"/>
      <c r="E40" s="79"/>
      <c r="F40" s="79"/>
      <c r="G40" s="12" t="s">
        <v>12</v>
      </c>
      <c r="H40" s="8"/>
      <c r="I40" s="9"/>
    </row>
    <row r="41" spans="1:9">
      <c r="A41" s="44" t="s">
        <v>83</v>
      </c>
      <c r="B41" s="39"/>
      <c r="C41" s="78">
        <v>-11</v>
      </c>
      <c r="D41" s="79"/>
      <c r="E41" s="79"/>
      <c r="F41" s="79"/>
      <c r="G41" s="12" t="s">
        <v>12</v>
      </c>
      <c r="H41" s="8"/>
      <c r="I41" s="9"/>
    </row>
    <row r="42" spans="1:9">
      <c r="A42" s="44" t="s">
        <v>84</v>
      </c>
      <c r="B42" s="39"/>
      <c r="C42" s="78">
        <v>14</v>
      </c>
      <c r="D42" s="79"/>
      <c r="E42" s="79"/>
      <c r="F42" s="79"/>
      <c r="G42" s="12" t="s">
        <v>12</v>
      </c>
      <c r="H42" s="8"/>
      <c r="I42" s="9"/>
    </row>
    <row r="43" spans="1:9">
      <c r="A43" s="45" t="s">
        <v>88</v>
      </c>
      <c r="B43" s="41"/>
      <c r="C43" s="75">
        <v>1</v>
      </c>
      <c r="D43" s="76">
        <v>1</v>
      </c>
      <c r="E43" s="76">
        <v>1</v>
      </c>
      <c r="F43" s="76">
        <v>1</v>
      </c>
      <c r="G43" s="42">
        <v>1</v>
      </c>
      <c r="H43" s="8" t="s">
        <v>9</v>
      </c>
      <c r="I43" s="9"/>
    </row>
    <row r="44" spans="1:9">
      <c r="A44" s="45" t="s">
        <v>100</v>
      </c>
      <c r="B44" s="41"/>
      <c r="C44" s="78">
        <v>90</v>
      </c>
      <c r="D44" s="79"/>
      <c r="E44" s="79"/>
      <c r="F44" s="79"/>
      <c r="G44" s="12" t="s">
        <v>12</v>
      </c>
      <c r="H44" s="8"/>
      <c r="I44" s="9"/>
    </row>
    <row r="45" spans="1:9">
      <c r="A45" s="45" t="s">
        <v>86</v>
      </c>
      <c r="B45" s="41"/>
      <c r="C45" s="75">
        <v>0</v>
      </c>
      <c r="D45" s="76">
        <v>5.8823529411764705E-2</v>
      </c>
      <c r="E45" s="76">
        <v>5.8823529411764705E-2</v>
      </c>
      <c r="F45" s="76">
        <v>5.8823529411764705E-2</v>
      </c>
      <c r="G45" s="42">
        <v>0</v>
      </c>
      <c r="H45" s="8" t="s">
        <v>9</v>
      </c>
      <c r="I45" s="9"/>
    </row>
    <row r="46" spans="1:9">
      <c r="A46" s="45" t="s">
        <v>85</v>
      </c>
      <c r="B46" s="41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2">
        <v>1</v>
      </c>
      <c r="H46" s="8" t="s">
        <v>9</v>
      </c>
      <c r="I46" s="9"/>
    </row>
    <row r="47" spans="1:9">
      <c r="A47" s="40" t="s">
        <v>99</v>
      </c>
      <c r="B47" s="41"/>
      <c r="C47" s="75">
        <v>1</v>
      </c>
      <c r="D47" s="76">
        <v>1</v>
      </c>
      <c r="E47" s="76">
        <v>1</v>
      </c>
      <c r="F47" s="76">
        <v>1</v>
      </c>
      <c r="G47" s="42">
        <v>1</v>
      </c>
      <c r="H47" s="8" t="s">
        <v>9</v>
      </c>
      <c r="I47" s="9"/>
    </row>
    <row r="48" spans="1:9">
      <c r="A48" s="38" t="s">
        <v>78</v>
      </c>
      <c r="B48" s="41"/>
      <c r="C48" s="69" t="s">
        <v>134</v>
      </c>
      <c r="D48" s="70"/>
      <c r="E48" s="70"/>
      <c r="F48" s="70"/>
      <c r="G48" s="12" t="s">
        <v>12</v>
      </c>
      <c r="H48" s="8"/>
      <c r="I48" s="9"/>
    </row>
    <row r="49" spans="1:9">
      <c r="A49" s="38" t="s">
        <v>79</v>
      </c>
      <c r="B49" s="41"/>
      <c r="C49" s="69" t="s">
        <v>135</v>
      </c>
      <c r="D49" s="70"/>
      <c r="E49" s="70"/>
      <c r="F49" s="70"/>
      <c r="G49" s="12" t="s">
        <v>12</v>
      </c>
      <c r="H49" s="8"/>
      <c r="I49" s="9"/>
    </row>
    <row r="50" spans="1:9">
      <c r="A50" s="38" t="s">
        <v>80</v>
      </c>
      <c r="B50" s="41"/>
      <c r="C50" s="69" t="s">
        <v>136</v>
      </c>
      <c r="D50" s="70"/>
      <c r="E50" s="70"/>
      <c r="F50" s="70"/>
      <c r="G50" s="12" t="s">
        <v>12</v>
      </c>
      <c r="H50" s="8"/>
      <c r="I50" s="9"/>
    </row>
    <row r="51" spans="1:9">
      <c r="A51" s="38" t="s">
        <v>81</v>
      </c>
      <c r="B51" s="41"/>
      <c r="C51" s="69" t="s">
        <v>137</v>
      </c>
      <c r="D51" s="70"/>
      <c r="E51" s="70"/>
      <c r="F51" s="70"/>
      <c r="G51" s="12" t="s">
        <v>12</v>
      </c>
      <c r="H51" s="8"/>
      <c r="I51" s="9"/>
    </row>
    <row r="52" spans="1:9">
      <c r="A52" s="4" t="s">
        <v>39</v>
      </c>
      <c r="B52" s="4"/>
      <c r="C52" s="74" t="s">
        <v>40</v>
      </c>
      <c r="D52" s="74"/>
      <c r="E52" s="74"/>
      <c r="F52" s="74"/>
      <c r="G52" s="81" t="s">
        <v>9</v>
      </c>
      <c r="H52" s="81"/>
      <c r="I52" s="13" t="s">
        <v>6</v>
      </c>
    </row>
    <row r="53" spans="1:9">
      <c r="A53" s="39" t="s">
        <v>41</v>
      </c>
      <c r="B53" s="39"/>
      <c r="C53" s="61"/>
      <c r="D53" s="61"/>
      <c r="E53" s="61"/>
      <c r="F53" s="61"/>
      <c r="G53" s="80"/>
      <c r="H53" s="80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2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E34B4-7749-4794-BC40-1355A7BBE028}">
  <dimension ref="A1:AK82"/>
  <sheetViews>
    <sheetView zoomScale="65" workbookViewId="0">
      <selection activeCell="A83" sqref="A83"/>
    </sheetView>
  </sheetViews>
  <sheetFormatPr baseColWidth="10" defaultColWidth="8.19921875" defaultRowHeight="14.4"/>
  <cols>
    <col min="1" max="16384" width="8.19921875" style="59"/>
  </cols>
  <sheetData>
    <row r="1" spans="1:37" ht="15" thickBot="1"/>
    <row r="2" spans="1:37" ht="15" thickBot="1">
      <c r="A2" s="93" t="s">
        <v>120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121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122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" thickBot="1">
      <c r="A28" s="93" t="s">
        <v>123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124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125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" thickBot="1">
      <c r="A54" s="93" t="s">
        <v>126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127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128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" thickBot="1">
      <c r="A82" s="93" t="s">
        <v>129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130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131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