
<file path=[Content_Types].xml><?xml version="1.0" encoding="utf-8"?>
<Types xmlns="http://schemas.openxmlformats.org/package/2006/content-types">
  <Default Extension="rels" ContentType="application/vnd.openxmlformats-package.relationships+xml"/>
  <Override PartName="/xl/media/image1.png" ContentType="image/png"/>
  <Override PartName="/xl/media/image2.png" ContentType="image/png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</Types>
</file>

<file path=_rels/.rels>&#65279;<?xml version="1.0" encoding="utf-8"?><Relationships xmlns="http://schemas.openxmlformats.org/package/2006/relationships"><Relationship Id="rId1" Type="http://schemas.openxmlformats.org/officeDocument/2006/relationships/officeDocument" Target="xl/workbook.xml" /></Relationships>
</file>

<file path=xl/workbook.xml><?xml version="1.0" encoding="utf-8"?>
<workbook xmlns:r="http://schemas.openxmlformats.org/officeDocument/2006/relationships" xmlns="http://schemas.openxmlformats.org/spreadsheetml/2006/main">
  <fileVersion appName="SpreadsheetGear 8.1.26.102"/>
  <workbookPr/>
  <bookViews>
    <workbookView xWindow="480" yWindow="60" windowWidth="18075" windowHeight="9900" activeTab="1"/>
  </bookViews>
  <sheets>
    <sheet name="Main" sheetId="1" r:id="rId1"/>
    <sheet name="Voice" sheetId="2" r:id="rId2"/>
    <sheet name="Analyze report description" sheetId="3" state="veryHidden" r:id="rId3"/>
    <sheet name="Report log" sheetId="4" state="hidden" r:id="rId4"/>
  </sheets>
  <definedNames>
    <definedName name="StatisticsTableB18">Voice!$B$16:$C$18</definedName>
    <definedName name="StatisticsTableB25">Voice!$B$24:$C$25</definedName>
    <definedName name="StatisticsTableB31">Voice!$B$30:$C$31</definedName>
    <definedName name="StatisticsTableB35">Voice!$B$34:$C$35</definedName>
    <definedName name="StatisticsTableB39">Voice!$B$39:$C$40</definedName>
    <definedName name="StatisticsTableB7">Voice!$B$7:$C$8</definedName>
  </definedNames>
  <calcPr calcId="40001"/>
</workbook>
</file>

<file path=xl/sharedStrings.xml><?xml version="1.0" encoding="utf-8"?>
<sst xmlns="http://schemas.openxmlformats.org/spreadsheetml/2006/main" uniqueCount="102">
  <si>
    <t xml:space="preserve">Call attempt failure </t>
  </si>
  <si>
    <t>Voice benchmarking</t>
  </si>
  <si>
    <t>Call setup success rate</t>
  </si>
  <si>
    <t>Serving system and band UMTS FDD 2100 band 1</t>
  </si>
  <si>
    <t>Serving system and band LTE FDD 2600 band 7</t>
  </si>
  <si>
    <t>Full SQL: Call Nemo.SAR('up', 0, 5, '', 3.6, '&lt;', 0, 2147483648, 'aq_mean_ul', 'qsr_duration', 'Operator', 'Call Nemo.SCRIPT(&lt;#39:1&gt;nemo.analyze.kpi.UlVoiceQuality&lt;#39:1&gt;,&lt;#39:1&gt;,OPERATOR_LOOKUP(current_mcc, current_mnc) AS &lt;#39:2&gt;Operator&lt;#39:2&gt;&lt;#39:1&gt;,&lt;#39:1&gt;mos_type_ul != 0 &lt;#39:1&gt;,&lt;#39:1&gt; /* "MEAS(BENIN MOS COTONO PART 10 :5|BENIN MOS COTONO PART 10 :1|BENIN MOS COTONO PART 10 :2|BENIN MOS COTONO PART 10 :3|BENIN MOS COTONO PART 10 :4|BENIN MOS COTONO PART 10  :6|BENIN MOS COTONO PART 11:1|BENIN MOS COTONO PART 11:3|BENIN MOS COTONO PART 11:2|BENIN MOS COTONO PART 11:5|BENIN MOS COTONO PART 11:4|BENIN MOS COTONO PART 11:6|BENIN MOS COTONO PART 12:6|BENIN MOS COTONO PART 12:4|BENIN MOS COTONO PART 12:5|BENIN MOS COTONO PART 12:2|BENIN MOS COTONO PART 12:3|BENIN MOS COTONO PART 12:1|BENIN MOS COTONO PART 13:3|BENIN MOS COTONO PART 13:2|BENIN MOS COTONO PART 13:1|BENIN MOS COTONO PART 13:6|BENIN MOS COTONO PART 13:5|BENIN MOS COTONO PART 13:4|BENIN MOS COTONO PART 14:1|BENIN MOS COTONO PART 14:2|BENIN MOS COTONO PART 14:3|BENIN MOS COTONO PART 14:4|BENIN MOS COTONO PART 14:5|BENIN MOS COTONO PART 14:6|BENIN MOS COTONO PART 15:5|BENIN MOS COTONO PART 15:4|BENIN MOS COTONO PART 15:6|BENIN MOS COTONO PART 15:1|BENIN MOS COTONO PART 15:3|BENIN MOS COTONO PART 15:2|BENIN MOS COTONO PART 16:5|BENIN MOS COTONO PART 16:2|BENIN MOS COTONO PART 16:3|BENIN MOS COTONO PART 16:1|BENIN MOS COTONO PART 16:6|BENIN MOS COTONO PART 16:4|BENIN MOS COTONO PART 17:6|BENIN MOS COTONO PART 17:5|BENIN MOS COTONO PART 17:4|BENIN MOS COTONO PART 17:3|BENIN MOS COTONO PART 17:2|BENIN MOS COTONO PART 17:1|BENIN MOS COTONO PART 18:4|BENIN MOS COTONO PART 18:5|BENIN MOS COTONO PART 18:6|BENIN MOS COTONO PART 18:1|BENIN MOS COTONO PART 18:2|BENIN MOS COTONO PART 18:3|BENIN MOS COTONO PART 19:1|BENIN MOS COTONO PART 19:3|BENIN MOS COTONO PART 19:2|BENIN MOS COTONO PART 19:5|BENIN MOS COTONO PART 19:4|BENIN MOS COTONO PART 19:6|BENIN MOS COTONO PART 2:6|BENIN MOS COTONO PART 2:5|BENIN MOS COTONO PART 2:4|BE...</t>
  </si>
  <si>
    <t>Nemo Analyze</t>
  </si>
  <si>
    <t>BuildStatisticsSQL</t>
  </si>
  <si>
    <t>Call dropped rate</t>
  </si>
  <si>
    <t>&lt;gzip&gt;H4sIAAAAAAAEALVX8W/aOBT+/aT7H9xUGqvEFdrqpG0Hk6DQDgnoBGx3+8lyEwPWOXZqO3So6/9+z3ESIIH00FZVovF79vc+P39+tlvaEMO0Yb7GhtxzigQJadub5uaZtXav3ntILyk1be+rZD71kJKPbe/qnYd8yeNQtL2L7BMvlIyjtuchJjRVBjuzbntzwjX1Pv7+G0ItGJ/FomrFxALptTY0REQE6B5+PDSXKow5sUi2J7ZtAgxuqaCKcA+tCI/L5gQfIjzEVK33sn6/zTrtDgNS+poaA3x07shdKWGfcg68FHaMsWNrmOHg7LrGOoJvJszVpZuHJdj0UOMg6LQ4+xSvbE+gtVHAsQrQsJDmKDPXSIYGxFDnzIgtP4ThB63Pm81KiotIYy7Fgpk42EAPpTjPWQEnvgXcPG+enp6+iAla24Uk5gjIVuPQwrUioiCKoQoFdAUCSNZgzjhYMKcryhNDSEWcfIg4vAdPpKimwu4ACQoJ6JzE3ID+fWkJGRUDHRa0PRFByES7mRJggfBcUVCe8NebJTwkcOAtlaV9uM924pJ9tS3LzJbm8nY62k11wf9lNJtWdrjujTqVHWYvdeiMPleHuO2MK/3DWb/SP+7+MZCzyi6s1y/EaDVKqWs5FWjIsmY+TluwFSgJqKqneqmDNoiOFQWJgAJAGHP2HWY57iFoSW2SZiGYfuDIEAbaejpJS9/z08mDVlkhfEY3k7sRGtNQnvdXgIz+/tSf9BG135gFqI1q158GNfR04ng9o7tJrz9B3W/ozUMszV+Yfvc57BgsFbB1tvpeH750Vm83XymTHWOpInXxJb65uZx235olLUi9jrZtVqo4kI+CM/HvHlccWccZ6kzR/uIpYxPFBrvAxRpnJ0Dz4wOlGzJvNypn8bUzxLM7PJ1NBuPbt7XyTGpZ4souZz9DP36gGvzBvw1SeYydSTqiMKEXavhPzc9FBM1hW9Ndy+b5sFBeM9uzAR6MZ/0JZD3LUM7q7BCtXKOvSMwdeP8L3xX44+ALR+PrxsmPy18WJjtCC4cL4YxoWqoSiTlb8CSv2W3KZXk3cmlC28Ov7QmI4ATcYJQ2yxFwbuwWn9KWPgqum53SJbCjmQ034sjwCpo5BixXwA5Wbj0C6jOj6J8Nzv7qfARej2pfschenX7ZMgyZ2CF5tMoSgG8/M8tWo7wXWg2outttOOLTJ0kWyB76QayIS4fz5XdSu2UDpqjv7plxBDdRJtyNlMC14sLexuEJAYkj7qJqlnAzXUoOd88/m3Y6ImBu8Btuy2e6yTFJIZs2AKwHRMPVc988A6GHjIWp5yPBSTmQpAFO3w+5I7lV4ft127uL4OllpPLQI2WLpUmMyTrtplEmykgrlVvHLD85wwt7TuxmrlGBAnQMEf4+pMyFsyweh6xJGPH9DEFah3FaDfBtPU/yFc9epo3kaerewQ14ksIXiKnwEv/4Hz1H1BOcDwAA&lt;/gzip&gt;</t>
  </si>
  <si>
    <t>Check SQLPostfix</t>
  </si>
  <si>
    <t>BuildSQL finished</t>
  </si>
  <si>
    <t>GetSQLString for procedure</t>
  </si>
  <si>
    <t>Get ParameterInfo for Call setup time</t>
  </si>
  <si>
    <t>Voice benchmarking report</t>
  </si>
  <si>
    <t>Serving system and band LTE FDD 800 band 20</t>
  </si>
  <si>
    <t>Serving system and band GSM</t>
  </si>
  <si>
    <t xml:space="preserve">Call setup time min. </t>
  </si>
  <si>
    <t>Started executing query: np_caf_etsi</t>
  </si>
  <si>
    <t>Query was finished in 440,32 seconds, 0 row(s). Time 28/10/2023 22:29:32</t>
  </si>
  <si>
    <t>Check ValueParameter</t>
  </si>
  <si>
    <t>Serving system and band UMTS FDD 900 band 8</t>
  </si>
  <si>
    <t xml:space="preserve">Audio quality MOS DL </t>
  </si>
  <si>
    <t>run query</t>
  </si>
  <si>
    <t>Full SQL: Call Nemo.SAR('up', 0, 10, '', 5, '&lt;', 0, 2147483651, 'Call setup time', 'qsr_duration', 'Operator', 'SELECT x."time",c.call_type,"connection_direction",x."number_of_calls" "Number of calls",x."phone_number" "Phone number",TO_FLOAT(T_DIFFERENCE(c."time", T_WITH_MILLISEC_OFFSET(x.time, ISNULL(x.call_attempt_to_caa_timediff,0)*-1)))/1000  AS "Call setup time",DEVICE_FACET(1, 66, &lt;#39:1&gt;#SW&lt;#39:1&gt;, x.oid) AS "SW version",DEVICE_FACET(2, 66, &lt;#39:1&gt;#HW&lt;#39:1&gt;, x.oid) AS "HW version",DEVICE_FACET(3, 66, &lt;#39:1&gt;#DL&lt;#39:1&gt;, x.oid) AS "Device label",DEVICE_FACET(4, 66, &lt;#39:1&gt;#DN&lt;#39:1&gt;, x.oid) AS "Device name" ,OPERATOR_LOOKUP(current_mcc, current_mnc) AS &lt;#39:1&gt;Operator&lt;#39:1&gt; FROM "Nemo.Connection"."Voice" z, "Nemo"."CAC+" c, "Nemo"."CAA+" x WHERE z.the_attempt = x.oid AND z.the_alerting = c.oid AND connection_direction IN(1, 2)   /* "MEAS(BENIN MOS COTONO PART 10 :5|BENIN MOS COTONO PART 10 :1|BENIN MOS COTONO PART 10 :2|BENIN MOS COTONO PART 10 :3|BENIN MOS COTONO PART 10 :4|BENIN MOS COTONO PART 10  :6|BENIN MOS COTONO PART 11:1|BENIN MOS COTONO PART 11:3|BENIN MOS COTONO PART 11:2|BENIN MOS COTONO PART 11:5|BENIN MOS COTONO PART 11:4|BENIN MOS COTONO PART 11:6|BENIN MOS COTONO PART 12:6|BENIN MOS COTONO PART 12:4|BENIN MOS COTONO PART 12:5|BENIN MOS COTONO PART 12:2|BENIN MOS COTONO PART 12:3|BENIN MOS COTONO PART 12:1|BENIN MOS COTONO PART 13:3|BENIN MOS COTONO PART 13:2|BENIN MOS COTONO PART 13:1|BENIN MOS COTONO PART 13:6|BENIN MOS COTONO PART 13:5|BENIN MOS COTONO PART 13:4|BENIN MOS COTONO PART 14:1|BENIN MOS COTONO PART 14:2|BENIN MOS COTONO PART 14:3|BENIN MOS COTONO PART 14:4|BENIN MOS COTONO PART 14:5|BENIN MOS COTONO PART 14:6|BENIN MOS COTONO PART 15:5|BENIN MOS COTONO PART 15:4|BENIN MOS COTONO PART 15:6|BENIN MOS COTONO PART 15:1|BENIN MOS COTONO PART 15:3|BENIN MOS COTONO PART 15:2|BENIN MOS COTONO PART 16:5|BENIN MOS COTONO PART 16:2|BENIN MOS COTONO PART 16:3|BENIN MOS COTONO PART 16:1|BENIN MOS COTONO PART 16:6|BENIN MOS COTONO PART 16:4|BENIN MOS CO...</t>
  </si>
  <si>
    <t>Call attempt failure LTE CSFB</t>
  </si>
  <si>
    <t>Audio quality MOS UL</t>
  </si>
  <si>
    <t>Check SQLTail</t>
  </si>
  <si>
    <t>Full SQL: Call Nemo.SAR('up', 0, 10, '', 5, '&lt;', 0, 2147483648, 'Call setup time', 'qsr_duration', 'Operator', 'SELECT x."time",c.call_type,"connection_direction",x."number_of_calls" "Number of calls",x."phone_number" "Phone number",TO_FLOAT(T_DIFFERENCE(c."time", T_WITH_MILLISEC_OFFSET(x.time, ISNULL(x.call_attempt_to_caa_timediff,0)*-1)))/1000  AS "Call setup time",DEVICE_FACET(1, 66, &lt;#39:1&gt;#SW&lt;#39:1&gt;, x.oid) AS "SW version",DEVICE_FACET(2, 66, &lt;#39:1&gt;#HW&lt;#39:1&gt;, x.oid) AS "HW version",DEVICE_FACET(3, 66, &lt;#39:1&gt;#DL&lt;#39:1&gt;, x.oid) AS "Device label",DEVICE_FACET(4, 66, &lt;#39:1&gt;#DN&lt;#39:1&gt;, x.oid) AS "Device name" ,OPERATOR_LOOKUP(current_mcc, current_mnc) AS &lt;#39:1&gt;Operator&lt;#39:1&gt; FROM "Nemo.Connection"."Voice" z, "Nemo"."CAC+" c, "Nemo"."CAA+" x WHERE z.the_attempt = x.oid AND z.the_alerting = c.oid AND connection_direction IN(1, 2)   /* "MEAS(BENIN MOS COTONO PART 10 :5|BENIN MOS COTONO PART 10 :1|BENIN MOS COTONO PART 10 :2|BENIN MOS COTONO PART 10 :3|BENIN MOS COTONO PART 10 :4|BENIN MOS COTONO PART 10  :6|BENIN MOS COTONO PART 11:1|BENIN MOS COTONO PART 11:3|BENIN MOS COTONO PART 11:2|BENIN MOS COTONO PART 11:5|BENIN MOS COTONO PART 11:4|BENIN MOS COTONO PART 11:6|BENIN MOS COTONO PART 12:6|BENIN MOS COTONO PART 12:4|BENIN MOS COTONO PART 12:5|BENIN MOS COTONO PART 12:2|BENIN MOS COTONO PART 12:3|BENIN MOS COTONO PART 12:1|BENIN MOS COTONO PART 13:3|BENIN MOS COTONO PART 13:2|BENIN MOS COTONO PART 13:1|BENIN MOS COTONO PART 13:6|BENIN MOS COTONO PART 13:5|BENIN MOS COTONO PART 13:4|BENIN MOS COTONO PART 14:1|BENIN MOS COTONO PART 14:2|BENIN MOS COTONO PART 14:3|BENIN MOS COTONO PART 14:4|BENIN MOS COTONO PART 14:5|BENIN MOS COTONO PART 14:6|BENIN MOS COTONO PART 15:5|BENIN MOS COTONO PART 15:4|BENIN MOS COTONO PART 15:6|BENIN MOS COTONO PART 15:1|BENIN MOS COTONO PART 15:3|BENIN MOS COTONO PART 15:2|BENIN MOS COTONO PART 16:5|BENIN MOS COTONO PART 16:2|BENIN MOS COTONO PART 16:3|BENIN MOS COTONO PART 16:1|BENIN MOS COTONO PART 16:6|BENIN MOS COTONO PART 16:4|BENIN MOS CO...</t>
  </si>
  <si>
    <t>&lt;gzip&gt;H4sIAAAAAAAEAO1ce3PaSBL//6ruO3TkuhhuCQ+n8rjY7BYBnOWKR5XBu7eVSqmENGBVhKRoRn6s19/9eh4SkhAYbHCSDalyjGame3r6NTP9Qz6hzGA2ZbZJdWaMHQKuMSN1bRg3j3jr+zca0AtCWF37zbNNokHgXdW11xqYnhPO3LpWiz7q08AL/bqmge1SEjBdNtO6NjEcSrSf//kPgBMkVzM1DccBgzEy85kGEy+YhY5R1+rD816h+Z93zVq1qImhOu8zUIIPxCWB4WhwaThhTnNl1RQwMWwnDEhiqs3YC+bI/ktIgps8pbxNKkWNxvFKO5QwZrtTGnfEXUrYgY/TMC/QgNnMSTfc+PhMWYAMomXmsaDGzHcIjTnMnwUDywvRpFIBfGXVcvXgIMnvpLJM2BPfCHAKRgKwyCWuGamRke1gi+6QS+KIhhlxQ7S351gkKOGTQVHj2MhKigxVHs7GSOMHhGI7OpuH+rLIxAgddANqelxS6TFgW3XN9XXTmOiEUTteV75dLULNwPYlxxaZ2K7NP4Nhml5g4XKAedAeDTswGkKtegRHr6ovjsrQ8H3HNg3UFNcMnPew23At+DDsgec6N2VoX6KoopNPRiy45GYXgy5ti3hgJgSiZRgF9nSKqvI9W9GxCwJEcLEphBgeLywuIA+xMtgT0QSUOMRkFBoOhg+X16CCkC2wE/OZnuvieGKV5qyvAhulcONBNJJ4TLCJQPclNLrts1Gn/wHNQ6kxJZwsICaxL4m1KAtXNZKj+dkNLphekQAfuWDbE8pMznGBvON5+Op5bxlOJYUkt0LCbckIZUBvKKo98gIw8Idcm05o8dX8brMLGLV7Q3C8KXoroShggK7ne65FOY/nX0KPHb93PPOzYi9bpPQoiu8Tg8ddJGxknDK65wzVJ71Rilf2MT6T0SlSYjLko7Yo25KARwU9FnmkMnemTJRXFhidyNijMDaoberqqa5dEEPEngy3VAxqgEE3sa/rWqPfggI+epSJ52JmOvrFAYYrqmu3z1QWv7t99oUGUU6/g9OzQQ/6ZOaVPzYbpz99AgM6/X77DP476PTho+hpSl/AGPxU/ihWiOP+hEEfjLJnW1CHP8toYT2yXYJBxLmBFNec4jpFEcX+77+2z9qZts4Q+oMR9M+7XRALzUyS6B6cKVrLpspxk/1FSW+UuUUi/hEjnW+gIRXjFa/VAzlXXFnhZQleFSVrM1YQShDIT3D7Syv6fAe3z6Rl754fXLeO8b/GMSz/d97voKoa3e5ao4ftbrs5QqmFq+u2VTrMS6yH0BjKDFiC4WBYqJWE9YoltMlHrryEi+kiQX+Cv/6Cw/Ih/6XGSHfUyTXmAcodgjPtJfcHo8zsGeG/0ft0/hl0Fcg6pm/u04awFeUx4051GfjZ1jEm5RL81ujqo4E+HJ1hoiscCrPMbawscliC/I5iKTIl3zcXuZm4I2GS5PRUUMtnJGs2hqPCSG91Tk/RMfvNdiFa1rX4XazUqtUqX/uwh2bq9EdFKUPkK5EOpj7VHc+d2gzXHzfgbsmfYVUstngslqCgrCsmS00hZX14tCZiRYQHj4+kGmJHr70pqqhIdauAUSGgFL1gg5jLq+KD88LtL83UlpTes+7i0OVySHoceolpVJxKUt3bjtTBWQuX9P6PjI9r6a1CWTjVmD3zzcNXAy9kfsh02ZE9NvJtjcSncVBHrvi5snKWezLDLqdO5px4woNdzrjFvLZLMWVq2e0MS3Lxjpe1kOWfbj6+f+xytrydKf/AgNuLPIquGCMHFDMCi1iNzjty4JY1Fm+Ou1QVbqZtnsn7uRs/5vxXtSMY8f6sUq2ZoS/ueWmFprqUHqHdxSmXb/f3kvdbGYX0Cbvygs8ghm1VOwvHhjVNwYLwAQZPnUd2G43Jk842Z4qKG5nrmOHYBiULe6xoVjKNhHaj2o7UdVqdC2tKkg9VCosZ5KS3Ddi9Fxkqj5nMXRuw6s4tGvHLGHoTZrHNUrzi1g1YtQIbM5jlXblb09rQ5Bk0gP89xpCKxx9zHrmpdhXLk0qew83LawuOOC+88WpYfOBMeHtv0BSlqN6oqWWokV4UM4HhCUWM1IC44ayu1aG2uNrs8FFi+NH9wxNyKLJOH49ucFTMUWwlXtjqFa86wieUEJVl7tFAPEwJqK4Nces9S8ythqV5Ja8Q6y870Z6q8lTwAJZ8xnufKk9HHshvglYYqPlkX8yLp8z4vlLXQl+Dme3KUq1xXdfwNsrL9TgSCUUzuwgIvfAc1PyrKvdz17Il8XOHHccK1w3FEsfMkQTclbyQm0VWD4mly3ytWkURSx/fJEvbV8SeXjDRKKvVmSuQJ+q5Ud6XIyBab6yEGj92pzWRrp9hX6LKnbUB9vOivoQPKoF3lQskxE64gFbUau+ataPtwBVW4Pl+ao4twxS16uNwivl1U1XjZXW801ofp1B3xiT9hsQHaeqDiBx9+eVRAuFYxSh1TVPc0m1rSiQ3EsVBHhYU4GIwIjsjgS7ezWbvKC1XqytFy9vsFP/oNLH5ehePCoplCzdax3Y/gzxabM45v4Qzh2uGwDvLmbvI+IaRTSaQ940kBKRaNuaWU8xJM042b8o9e+SXbFdeBO7TbJzU5goVYAt2lB/ta03FSRa9CrSYUUW6Z2PfyBwoFWs8ecaSU9TBAix5cC/P+GAZsTTYBiy/WajT0tUOkAN5xnvDU0CdarJcrPMbwzgjUY0Jt9o3gnGmhVoH42wpikeDnKV8lDPJP4NyonXvQ0KjFWZwULgyuG4N8wJlSWGiarofEhSVquNojFLiOIliyLYM6iIbFaXEXxStAGHGq0GYwngZkPJ8iixqYtjSMXOwpcixieUDI/BGzjrORX4KtdclqL3Bn7dFxWwJAJQFdiKtNaKVf23odx0EaYHjAoiU4rkBkrRFlGj8hCiRSnwCHZJ2FJuK/Lh7pOj6SZEiuapcuEj5cBIzmo/OAkdqcKyyxEVk94ob7xxJGn8NJGn8xEjS+EmRpGU5erf+/iTIT/4FbWfwxhxoyvOYhwBNCihKbnvrQUyrCJ8aXJpfO3em+V8H52eFUUc/0kedXruQmhbPB/+Gl6+rVfgJep3++ai9cuRrPm7Ybg76reXj8oDSvAuuvLk9OkCfDDUb71GzPWr2/aBmmcS1x8v2eNkeL/vb4WXzk+lO4azaV4ez9vjPrvGfrWIqqVNfPtix9htTPxbaUX0wppGDZaSyw0MBjQRckeC3GWaRrukvghe8bhwL5E2y443JRKAIuGZP8EtUFHeMe/CdyOVi4dNNWgPjG2i8UPvuOqhI6algkU1kXgc0WRv9EF7Xdq0kqpEBLGJhfkjMQr08Mt7k1ZClqMRD39lYwBTEmySvS7U3pTmckI9N4BH9719i35dqv8NS7aMKtfuK5jZMgLKddgeNzNt54/TbefL1vFVFwn2BcF8g/G4LhDuq5i3Lbvuy3sPLevv61rdf38K7NJ7/aWjiuR8vUkZUzZBfDO+cFppv66VqqVmrVppv1/xyOF7dq/9a9tVw0+PLFevPm61WrVfFfEeV9f94zsoJo6+w5a9NTlZ70OLQkTN/f+jn/wOXjrBQkkgAAA==&lt;/gzip&gt;</t>
  </si>
  <si>
    <t>Check groupByColumn</t>
  </si>
  <si>
    <t>Call attempt LTE CSFB</t>
  </si>
  <si>
    <t>Check innerSql</t>
  </si>
  <si>
    <t>Handle hints</t>
  </si>
  <si>
    <t>Query was finished in 24,765 seconds, 0 row(s). Time 28/10/2023 22:18:55</t>
  </si>
  <si>
    <t>Full SQL: Call Nemo.SAR('up', 0, 10, '', 5, '&lt;', 0, 2147483652, 'Call setup time', 'qsr_duration', 'Operator', 'SELECT x."time",c.call_type,"connection_direction",x."number_of_calls" "Number of calls",x."phone_number" "Phone number",TO_FLOAT(T_DIFFERENCE(c."time", T_WITH_MILLISEC_OFFSET(x.time, ISNULL(x.call_attempt_to_caa_timediff,0)*-1)))/1000  AS "Call setup time",DEVICE_FACET(1, 66, &lt;#39:1&gt;#SW&lt;#39:1&gt;, x.oid) AS "SW version",DEVICE_FACET(2, 66, &lt;#39:1&gt;#HW&lt;#39:1&gt;, x.oid) AS "HW version",DEVICE_FACET(3, 66, &lt;#39:1&gt;#DL&lt;#39:1&gt;, x.oid) AS "Device label",DEVICE_FACET(4, 66, &lt;#39:1&gt;#DN&lt;#39:1&gt;, x.oid) AS "Device name" ,OPERATOR_LOOKUP(current_mcc, current_mnc) AS &lt;#39:1&gt;Operator&lt;#39:1&gt; FROM "Nemo.Connection"."Voice" z, "Nemo"."CAC+" c, "Nemo"."CAA+" x WHERE z.the_attempt = x.oid AND z.the_alerting = c.oid AND connection_direction IN(1, 2)   /* "MEAS(BENIN MOS COTONO PART 10 :5|BENIN MOS COTONO PART 10 :1|BENIN MOS COTONO PART 10 :2|BENIN MOS COTONO PART 10 :3|BENIN MOS COTONO PART 10 :4|BENIN MOS COTONO PART 10  :6|BENIN MOS COTONO PART 11:1|BENIN MOS COTONO PART 11:3|BENIN MOS COTONO PART 11:2|BENIN MOS COTONO PART 11:5|BENIN MOS COTONO PART 11:4|BENIN MOS COTONO PART 11:6|BENIN MOS COTONO PART 12:6|BENIN MOS COTONO PART 12:4|BENIN MOS COTONO PART 12:5|BENIN MOS COTONO PART 12:2|BENIN MOS COTONO PART 12:3|BENIN MOS COTONO PART 12:1|BENIN MOS COTONO PART 13:3|BENIN MOS COTONO PART 13:2|BENIN MOS COTONO PART 13:1|BENIN MOS COTONO PART 13:6|BENIN MOS COTONO PART 13:5|BENIN MOS COTONO PART 13:4|BENIN MOS COTONO PART 14:1|BENIN MOS COTONO PART 14:2|BENIN MOS COTONO PART 14:3|BENIN MOS COTONO PART 14:4|BENIN MOS COTONO PART 14:5|BENIN MOS COTONO PART 14:6|BENIN MOS COTONO PART 15:5|BENIN MOS COTONO PART 15:4|BENIN MOS COTONO PART 15:6|BENIN MOS COTONO PART 15:1|BENIN MOS COTONO PART 15:3|BENIN MOS COTONO PART 15:2|BENIN MOS COTONO PART 16:5|BENIN MOS COTONO PART 16:2|BENIN MOS COTONO PART 16:3|BENIN MOS COTONO PART 16:1|BENIN MOS COTONO PART 16:6|BENIN MOS COTONO PART 16:4|BENIN MOS CO...</t>
  </si>
  <si>
    <t>Telecel Benin</t>
  </si>
  <si>
    <t>Query was finished in 25,158 seconds, 3 row(s). Time 28/10/2023 22:17:37</t>
  </si>
  <si>
    <t>Full SQL: Call Nemo.SAR('up', 0, 100, '', 50, '&lt;', 0, 2147483655, 'qsr_duration', 'qsr_duration', 'Operator', 'SELECT b.event_id,&lt;#39:1&gt;Call dropped&lt;#39:1&gt; AS "Event",SOS(1,x.oid) AS Event#,x."the_measurement_title" || &lt;#39:1&gt;.&lt;#39:1&gt; || x."the_device_extension" AS "Measurement",b.time,b.sql_time _exclude_order,b.the_serving_system,b.the_serving_band,b.call_disconnect_status,x.call_type,"connection_direction",CASE WHEN b.the_serving_system = 512 THEN VAL_TO_STRING(&lt;#39:1&gt;cdma_call_failure_cause&lt;#39:1&gt;,"cs_disc_cause") ELSE VAL_TO_STRING(&lt;#39:1&gt;cc_cause&lt;#39:1&gt;,"cs_disc_cause") END AS "Network cause","call_duration",HOUR(TI_2_TIME(call_duration)) * 3600 + MINUTE(TI_2_TIME(call_duration)) * 60 + SECOND(TI_2_TIME(call_duration)) AS "Call duration (s)",b.gps_longitude,b.gps_latitude,1 AS qsr_duration,OPERATOR_LOOKUP(current_mcc, current_mnc) AS &lt;#39:1&gt;Operator&lt;#39:1&gt; FROM Nemo."CAD+" b INNER JOIN "Nemo.Connection"."Voice+" z ON b.oid = z.the_disconnect AND (((b.call_disconnect_status &gt; 1 AND b.call_disconnect_status NOT IN (5))  OR b.call_disconnect_status IS NULL) AND (b.cs_disc_cause NOT IN(16, 17, 18) OR b.cs_disc_cause IS NULL)) INNER JOIN Nemo."CAA+" x ON x.oid = z.the_attempt WHERE z.the_attempt IS NOT NULL AND (z.the_failure IS NOT NULL OR z.the_disconnect IS NOT NULL) AND (z.the_alerting IS NOT NULL OR z.the_conversation IS NOT NULL) AND connection_direction IN(1, 2)  ORDER BY _exclude_order /* "MEAS(BENIN MOS COTONO PART 10 :5|BENIN MOS COTONO PART 10 :1|BENIN MOS COTONO PART 10 :2|BENIN MOS COTONO PART 10 :3|BENIN MOS COTONO PART 10 :4|BENIN MOS COTONO PART 10  :6|BENIN MOS COTONO PART 11:1|BENIN MOS COTONO PART 11:3|BENIN MOS COTONO PART 11:2|BENIN MOS COTONO PART 11:5|BENIN MOS COTONO PART 11:4|BENIN MOS COTONO PART 11:6|BENIN MOS COTONO PART 12:6|BENIN MOS COTONO PART 12:4|BENIN MOS COTONO PART 12:5|BENIN MOS COTONO PART 12:2|BENIN MOS COTONO PART 12:3|BENIN MOS COTONO PART 12:1|BENIN MOS COTONO PART 13:3|BENIN MOS COTONO PART 13:2|BENIN MOS COTONO PART 13:1|BENIN MOS...</t>
  </si>
  <si>
    <t>Query was finished in 10,427 seconds, 3 row(s). Time 28/10/2023 22:17:48</t>
  </si>
  <si>
    <t>Groups</t>
  </si>
  <si>
    <t>&lt;gzip&gt;H4sIAAAAAAAEAK1X72/bNhD9PmD/w1UFlg0I7HRZuqG1OyRdMQxIk2ZO1u2TQEtnixhFyiKVxCvyv+9RlCzZcZ0U6RfD/HGP7+4e76iRdcJJ62RiYyemikmLnMfRZDV96WdPDo8ishmzG0d/GZlwRKW5GUeHP0WUGFXlehy9aP/G89JUxTiKSGrLpYvDtB1HM6EsR2++/YZoBPvmrOMqlYYWlVDSLen9+YSuTiOamTKvlPAwflvsxwLH/86aS6Eiuhaq6qYPBgcHARnYi4rL5Va+R32+zXYYNMQtOyf13K4WVksNVbGIcxY6rnC+k0559heeMobLAiMLc8WBfUPr+fOIhp9FdDLnFdZlGNRIqXAcFlus7FWev7IWjh7sQpwXNlbInqvSDvlUuMFOjjtJ1pBGzzcwjf4CzNHwc0EeFaLEMY5LSvkayYI5kKTCTKz4mlUtrpx1BQkZlXIJTVT5FMtFyZa1F6tBSlOeiUo5SDUxnpUrK3CS6fbEbZUdSJrScxxHdVpTtkkpi4B/36QWoaVZaXJyGRP0fg0/lJmDP++T0Gk9nxhTplIjp83mxJSgXhiN2TnlZortrdmALmESRJwJS87QlIlvOakcpz7GNea6UXdWw8HKdLXYoUhd74G6xFRYHDXp7b467TslSiZROYOEykQotQykoS2QuJEu67MIvOljxprKSof1kEO7X28MA++ttOTPTsloEs6Vcgq/sMtWSUZgapfWcY5xAl1MlTdJTAoP2SX7XawfDmEnLM2c3guk8Y4LCpICHHQktceaGpBvwtjFdvd5Z8YxaAnnuSFy/RP9PYZXOsHA3TDrfp489DqYHdCxsiaErciM5kbuZGZrKpNY6VILB2ZyXpXwDBN9JZhATDoSRcGitK0M1uVKGQtEYkBRvxLU1bxfEtu5tlUAA5fWvq4L7fAaQjLk9RImwm97aTaqzPAe+KjRjFeITOJmhOJXU9tvKsQ+qoGwcBVFAdcdVWAmb3E/z34jjIx19TBaJx2wmoIVAhrtbEFtp+gXj0WFPK9a2YY3Ddv+nF0ogqxQwt4iJHTGuRlM3v75x4fL7/e0Hwgt1PI/HvxbyMGVqoN1EXjs7e99elaUJuEUnsYLW7ad9A5LuUHHhitgRZ9+RRfyA9C+o75RYHRXQ2VSu7u9H2gjLDgLl3E9we10E57Ql9pwhK7UBiLU2OEu80mCW47I//0VMP7ZnZZHIJ2IpzHx9k9ncerv7lNo1ABP5/G2LelfAQmdExXFfTnSaLhNhN274J44u8Lum3snft+v6ycAJvUy2jCDYd3ayPFts4PwqMjH0bMxHdx3b2P/u/pBEAzG9OLB/R/eTS7o7KQz+fFBk8PJxftu/+HjjvjYO+LlwybnpxfHa7R+fqTNpH/QL1vUMFylZSO7WxM5GqI29scocM2jfpt+wsoKyX8XpLLkJLzMqgIPRKnrl2MuUPuP/NcH9sHMv0YRepehe2fo9Qjz4KUXKRp5sP5Oudcr6cSiwQSUZYUTOI1D0xBolmIO+dZtK54ux9F5gSln0EluWM4zV09akReKN+qsqR+R7Xs57CAU6frtunJ5s6UgKL0n9GaAse5fieGLaohPHPxDXDe+6d78D0XtRfrmDQAA&lt;/gzip&gt;</t>
  </si>
  <si>
    <t>Call attempt</t>
  </si>
  <si>
    <t>Serving system and band LTE FDD 1800 band 3</t>
  </si>
  <si>
    <t>set sqlString</t>
  </si>
  <si>
    <t>Started executing query: np_cad_etsi</t>
  </si>
  <si>
    <t>Query was finished in 47,346 seconds, 3 row(s). Time 28/10/2023 22:20:30</t>
  </si>
  <si>
    <t>Started executing query: np_serving_system_and_frequency</t>
  </si>
  <si>
    <t>Full SQL: Call Nemo.Mcdaer('&lt;statistics_configuration&gt;&lt;data_group data="cellular_system_band" sample_weighter="qsr_duration" bucket_results="true" bucket_type="color_set"&gt;&lt;groups&gt;Operator&lt;/groups&gt;&lt;statistics /&gt;&lt;color_set type="automatic"&gt;&lt;string_palette&gt;cellular_system_band&lt;/string_palette&gt;&lt;/color_set&gt;&lt;/data_group&gt;&lt;/statistics_configuration&gt;', 'SELECT SB_2_FF2SB(the_serving_system, the_serving_band_downlink, the_serving_band_uplink) AS cellular_system_band,VAL_TO_STRING(&lt;#39:1&gt;the_serving_system&lt;#39:1&gt;, "the_serving_system") || &lt;#39:1&gt; &lt;#39:1&gt; || TO_STRING("the_serving_band") AS "System and band","sql_time" AS "_exclude_order",TI_INTERVAL("time") AS "_exclude_order_2","time","gps_longitude","gps_latitude",1 AS qsr_duration,OPERATOR_LOOKUP(current_mcc, current_mnc) AS &lt;#39:1&gt;Operator&lt;#39:1&gt; FROM Nemo.Event WHERE event_id = &lt;#39:1&gt;CHI&lt;#39:1&gt;  ORDER BY "_exclude_order", "_exclude_order_2" /* "MEAS(BENIN MOS COTONO PART 10 :5|BENIN MOS COTONO PART 10 :1|BENIN MOS COTONO PART 10 :2|BENIN MOS COTONO PART 10 :3|BENIN MOS COTONO PART 10 :4|BENIN MOS COTONO PART 10  :6|BENIN MOS COTONO PART 11:1|BENIN MOS COTONO PART 11:3|BENIN MOS COTONO PART 11:2|BENIN MOS COTONO PART 11:5|BENIN MOS COTONO PART 11:4|BENIN MOS COTONO PART 11:6|BENIN MOS COTONO PART 12:6|BENIN MOS COTONO PART 12:4|BENIN MOS COTONO PART 12:5|BENIN MOS COTONO PART 12:2|BENIN MOS COTONO PART 12:3|BENIN MOS COTONO PART 12:1|BENIN MOS COTONO PART 13:3|BENIN MOS COTONO PART 13:2|BENIN MOS COTONO PART 13:1|BENIN MOS COTONO PART 13:6|BENIN MOS COTONO PART 13:5|BENIN MOS COTONO PART 13:4|BENIN MOS COTONO PART 14:1|BENIN MOS COTONO PART 14:2|BENIN MOS COTONO PART 14:3|BENIN MOS COTONO PART 14:4|BENIN MOS COTONO PART 14:5|BENIN MOS COTONO PART 14:6|BENIN MOS COTONO PART 15:5|BENIN MOS COTONO PART 15:4|BENIN MOS COTONO PART 15:6|BENIN MOS COTONO PART 15:1|BENIN MOS COTONO PART 15:3|BENIN MOS COTONO PART 15:2|BENIN MOS COTONO PART 16:5|BENIN MOS COTONO PART 16:2|BENIN MOS COTONO PART 16:3|BENIN MOS COTONO PART 16:1|BENIN MOS COTON...</t>
  </si>
  <si>
    <t>Build columns</t>
  </si>
  <si>
    <t>Check ValueColumn</t>
  </si>
  <si>
    <t>&lt;gzip&gt;H4sIAAAAAAAEANVYWW/jNhB+L9D/wHCBRYum6xzoAcTawmmybYEc9Trotk8CLY1tApQo83DWDfLfOxR1y2mcOCnQl0Qccb5vZjgzGnqoDTNcGx7p0LCpAJKyBAI6qcQ3Tnp6fEiJXgCYgP4heQSUKHkb0OMDSiIpbJIG9LB8DOdK2iyglPBUgzKhF+uAzpjQQN9/+QUhQ9QvuEY25pIsLRPcrMnl9YScXVAykyqxgjkYty10a4b0v0AKiglKVkzYWnzw7uDAIyP20oJab7T3sGlvsR0VCsM1GMPTua5eVK8KU4W8BRVOpU1jSgw3oidbZyjSRiGM96Ew7s0bShZS8b9lapgI0dc52qD4fGEoGTxIaLOsR9iWvTBhZF3UDZdpxdcS5XSxtJgUPbptUEPNkkxAvAG98ep5LDGkGlOogq7XO+H1TO7Ln4ef10mFWq5aB1orDwcPJekwYwrxDCgSwwqTHanRCi5QEgpYgcgFCaQ2f0htMsU3mQINqclD73yaMSswNXQknQFGWXSFxwFlyzABloaxqEzdXLFon1TOvICiiDbdzn1rllUpK9sNKGe4PsmLdbDiMUgSMSG8wP8tCTshHfTAh953TaZM8ygsVgFdAItB7RdR2seIMG0VYGDQbwzHjH9G367OCK6kNvmyQ6aXghjGMaJ3e0Vbu7/bW2pVNrl78uHj9SV5u7TSnFxBIv3TO/9vND67+MY/kk+/nn88J4nExotHjuEldz+Nxvn5Yzjvyd2eN/yetuNWELWE3cy6CW9+C4/Cm6/w8AxPALt8kiHF/rfMHV2RuWFsla+8WHxNRhPitlIircmsCT1SNyGd7VC1clKkTbUe/KtZzVTaisVn4RNJmh5iCCHneF1OzB1QkEbwH/M+dJqvSNlI2FdkmWc6FDKdc2PjbVPy2TwYtRemKZt1p+Vh+2IaeqWbi8vKzUuwnFF8QbaZew411ScRM+5D8OcLYPxVYzQL9wlIp2w3S5z+7lZc8BR2MiMH2N2On6VSgMkGL4CEX1qCX9rdY1PXWInUKb2ngFWF1MKqpE+A8hOGb2wNJx9u7f9Hn4eDTQ2hHud6jaIe9NxgVg8LjXY0Ste0o4aK+V2JGPhc7CA4CyYB3QvIQd+/zv5zN8wVCgE5fHT/7+eTMbk6rVWOHlU5nowv6/3H21F8alB8/7jK9cV41DLrhy11Jk2iHzekw6A6ls7pbjzI4QBnyOYah8fiLruplv2bCsl9lmKuIPJTu7swJDz18z3DcfU7d+nGfaiW38jNAqf8hRSYLkcuRdOYe823wpxUaROyAm+GO92E3JqMNQjkgzj030O2wvv3HJM5n7vD6Tqg13ghZUYqSm7BXTBzYVG87ZjIzBGVX9aivKvBpQxAd8LHEDXuQd1w43t33/c/Kwzwno9PGOXODxvv/wHGx7xJ6xAAAA==&lt;/gzip&gt;</t>
  </si>
  <si>
    <t>Spacetel Benin</t>
  </si>
  <si>
    <t>Serving system and band GSM 1800</t>
  </si>
  <si>
    <t>Check OutputType</t>
  </si>
  <si>
    <t>Consolidating statistics table query.</t>
  </si>
  <si>
    <t>Full SQL: Call Nemo.SAR('up', 0, 100, '', 50, '&lt;', 0, 2147483655, 'qsr_duration', 'qsr_duration', 'Operator', 'SELECT x.the_measurement_title || &lt;#39:1&gt;.&lt;#39:1&gt; || x.the_device_extension AS Measurement,SOS(1,x.oid) AS Call#,T_TI_2_T(x.time,T_DIFFERENCE(IFNULL(b.time,IFNULL(d.time,x.time)), x.time)) time,CASE WHEN call_attempt_failure_status = 3 OR call_attempt_failure_status = 5 OR (the_alerting IS NULL AND (call_disconnect_status = 3 OR call_disconnect_status = 5) )	THEN &lt;#39:1&gt;Excluded&lt;#39:1&gt;	WHEN the_failure IS NOT NULL OR (the_alerting IS NULL AND the_conversation IS NULL AND (b.cs_disc_cause &lt;&gt; 17 OR b.cs_disc_cause IS NULL) AND (b.call_disconnect_status &lt;&gt; 5 )) then &lt;#39:1&gt;Call attempt failure&lt;#39:1&gt;	WHEN (the_alerting IS NOT NULL OR the_conversation IS NOT NULL) AND ((b.cs_disc_cause &lt;&gt; 16 AND b.cs_disc_cause &lt;&gt;17 ) OR b.cs_disc_cause IS NULL) AND (b.call_disconnect_status &lt;&gt; 1 AND b.call_disconnect_status &lt;&gt; 5) then &lt;#39:1&gt;Call dropped&lt;#39:1&gt;	ELSE &lt;#39:1&gt;Call successful&lt;#39:1&gt; END AS "Call status","phone_number",VAL_TO_STRING(&lt;#39:1&gt;the_measured_system&lt;#39:1&gt;,x.the_measured_system) AS "Call attempt system",VAL_TO_STRING(&lt;#39:1&gt;the_measured_system&lt;#39:1&gt;,c.the_measured_system) AS "Call connected system",VAL_TO_STRING(&lt;#39:1&gt;the_measured_system&lt;#39:1&gt;,IFNULL(b.the_measured_system,d.the_measured_system)) AS "Call end system",VAL_TO_STRING(&lt;#39:1&gt;connection_direction&lt;#39:1&gt;, x."connection_direction") AS "direction",VAL_TO_STRING(&lt;#39:1&gt;call_type&lt;#39:1&gt;, IFNULL(e."call_type",x."call_type")) AS "Call type",CASE WHEN a.the_failure = d.oid THEN VAL_TO_STRING(&lt;#39:1&gt;call_attempt_failure_status&lt;#39:1&gt;, d.call_attempt_failure_status) ELSE VAL_TO_STRING(&lt;#39:1&gt;call_disconnect_status&lt;#39:1&gt;, b.call_disconnect_status) END AS "Nemo status",CASE WHEN a.the_failure = d.oid THEN CASE WHEN x.the_measured_system = 512 THEN VAL_TO_STRING(&lt;#39:1&gt;cdma_call_failure_cause&lt;#39:1&gt;, d.call_failure_cause) ELSE VAL_TO_STRING(&lt;#39:1&gt;cc_cause&lt;#39:1&gt;, d.call_failure_cause) END ELSE CASE WHEN x.the_me...</t>
  </si>
  <si>
    <t>Query was finished in 23,459 seconds, 2 row(s). Time 28/10/2023 22:19:43</t>
  </si>
  <si>
    <t>Call connected</t>
  </si>
  <si>
    <t>Serving system and band GSM 900</t>
  </si>
  <si>
    <t xml:space="preserve">Call setup time avg. </t>
  </si>
  <si>
    <t>Report execution started 28/10/2023 22:16:09.</t>
  </si>
  <si>
    <t>BuildStatisticsSQL finished</t>
  </si>
  <si>
    <t>Query was finished in 42,131 seconds, 3 row(s). Time 28/10/2023 22:18:30</t>
  </si>
  <si>
    <t>Query was finished in 7,158 seconds, 3 row(s). Time 28/10/2023 22:22:12</t>
  </si>
  <si>
    <t>Report completed 28/10/2023 22:35:59.</t>
  </si>
  <si>
    <t>Statistics table</t>
  </si>
  <si>
    <t>undefined</t>
  </si>
  <si>
    <t xml:space="preserve">Call setup time max. </t>
  </si>
  <si>
    <t xml:space="preserve">Call connected LTE to UMTS CSFB </t>
  </si>
  <si>
    <t xml:space="preserve">Call dropped </t>
  </si>
  <si>
    <t xml:space="preserve">Call disconnected </t>
  </si>
  <si>
    <t>Check weights</t>
  </si>
  <si>
    <t>Check SQLColumns</t>
  </si>
  <si>
    <t>Check statisticsColumns</t>
  </si>
  <si>
    <t>ReplacePlaceholders</t>
  </si>
  <si>
    <t>Started executing query: np_call_list_etsi</t>
  </si>
  <si>
    <t>Get ParameterInfo for cellular_system_band</t>
  </si>
  <si>
    <t>&lt;gzip&gt;H4sIAAAAAAAEAO1aW2/bNhR+H7D/cMoCbbx5vqRtBrRWB8+XxoDjDI3XPAqMRMcCJFERqdRp0P++w4sUWb4kRethA/Rk8fDw48dzeDkf4J6QVAZCBp5wJb0KGcQ0Yg65KMxzZf3z+A0BsWRMOuQTDzxGIOWfHXL8moDHwyyKHdLNP93rlGeJQwgEsWCpdI1ZOGRBQ8HI+59/AujheDvXgIYhCCazBGQQMaC31y0CC55GWUgVjHJzVZvi9B9YzFIaErilYfZg7rQ6HYOM2DcZS++28n1T5mvdcYAljiRkEF+LoqPoslTPE5xb8pQgUxmuG+4SbAuZIgCB9k6IKIiDKIsKhIe2BvB5hvE2y7frev68jNdr7yLbS2iKU0iWgs9ucdE4GoGCEC1uyG5ZqA0RizP9EWfRFfYkKRMsVvnmGBWfLWgWSsy2xxUfmWbIJvAdEieuh5lydaZclSmXhphe5OBGvFhPNZuSQ386+jifzD4Q5CW8NEjMVHPVvUh5BAoXqJQsSiQczVjEAenGEgb9fkMhTF8VIMhfCHrNcHPhNB6PfdEi5Wjr3VdOYW7LtzZLVXDEO70x2reBz7hmUMlaewOoZ2Ip4IqKwHNtyyFLRn2WNm3Um8iQiixlGGiMI4Z3Eawc0p8N4QibXEjdblSmEzchSBpgju6f2QPzFe6f3YjULZrjj+dn8OIm4/KdClJrwOOYeSqaxtgyP3ph5hO+NEsD1rwG/cGv1snb49TPnVZweTr6OIIvLbnE1NtsObBq8cAHtTzbYzcFdnlFl1cwdf0gNV9w/8cw//4KuFYT0K9kPXd29WvG6qFaWbpqx5kvAjyTSSZd41A9n8qHFTcS2F1ftNt7Z/Na+iAoxINOsyVmT5zPnNpvmy6Pob0W+EIfd2Gzb/eH7gO+gFLfIWOQk0qWPGauobbG6C/VAeWOQ9KZn7vj6Xl/fjR3h5PxGI/DbDA68jZ2XxPm7uVkfuqeTabTycVo4J6Pxxej+dGqpZyaMLmY/T2dYlPvJHuYXMkx5lTfrX6wWDQ7jV9+6zYajXa30+lAZWGVizZfpwnFd65zOPo0GYzccX+AnLtNODlpwsvnF5cvm+a4NypcLi7hFq9CvUF/YLjXaBznNE530jj9F2i8ymkMp7toDPU7ACG9YuHhiLwuiMweIaIa38UjrzkqryoNAyrYxs2szfmB0TszL7nMPl2/pDZWXB6u97i5Z3OM0tX7DUDDhwu0ANp6ve7D7LW3rfih7NqIxENBpgqoEoci3GfnA6CxD2fzAamMxvG6xAXJVsaTAJZukUMc6G4ut+o+L7kfP+5e4mGHTWbq5B83tkS2XSysEp+toei1sbYpt7GmsdV7nouNu8x0F3DqGi+S5JAswTI2iE05S7GY6naU2EBHHKdqZizz5RLr2iUPMfC66I/9wAx+Eao3wmbApRZygZ6qhlur3QQLcUrmu+bsULxcsPIkoCtD9+quXP9/ZsH1UmqjoFESskoZw3XVm59C4wF+luq6uwhEtQbFUJUq/2rYsV8pHSOo2qhwHpNWGLSDSauT75NW9g0zImJeetB8KpnpzAkt30bRWyGQVmef0irdFGVtYi0a++pOlrXWXrSt10UZuGz+VvRKYVUAb9o1Mu717skTocsVUoFbMT5Ru26WHFs135O1bBV/rYww0Lsri90wp5swuyuD3TCVZ9wA7XvbH4WyD/Ea0rbHuVb7tdqv1T5smGu1X6v9Wu3Xar9W+7Xar9V+rfYPqvZxyv+z0qergyn932ulXyv9Wunvg6qVfq30DXat9GulXyv9WunXSr9W+k8iUiv9Wunvca+V/o9X+nT131b6GOnK37Tf/wNBNeevuS0AAA==&lt;/gzip&gt;</t>
  </si>
  <si>
    <t>Replace strings</t>
  </si>
  <si>
    <t>Query was finished in 47,164 seconds, 3 row(s). Time 28/10/2023 22:21:18</t>
  </si>
  <si>
    <t>Serving system and band LTE FDD 2100 band 1</t>
  </si>
  <si>
    <t>Check groupBy</t>
  </si>
  <si>
    <t>Full SQL: Call Nemo.SAR('up', 0, 100, '', 50, '&lt;', 0, 2147483655, 'qsr_duration', 'qsr_duration', 'Operator', 'SELECT b.event_id,b.time,b.sql_time _exclude_order,b.the_serving_system,b.the_serving_band,"call_disconnect_status",CASE WHEN b.the_serving_system = 512 THEN VAL_TO_STRING(&lt;#39:1&gt;cdma_call_failure_cause&lt;#39:1&gt;,"cs_disc_cause") ELSE VAL_TO_STRING(&lt;#39:1&gt;cc_cause&lt;#39:1&gt;,"cs_disc_cause") END AS "Network cause",TO_FLOAT(T_DIFFERENCE(b.time, x.time))/1000 AS "Call duration",b.gps_longitude,b.gps_latitude,1 AS qsr_duration,OPERATOR_LOOKUP(current_mcc, current_mnc) AS &lt;#39:1&gt;Operator&lt;#39:1&gt; FROM Nemo.[CAD+] b INNER JOIN [Nemo.Connection].[Voice+] z ON b.oid = z.the_disconnect INNER JOIN Nemo.[CAA+] x ON x.oid = z.the_attempt WHERE (b.cs_disc_cause IN (16,17,18) OR b.call_disconnect_status = 1) AND connection_direction IN(1, 2)  ORDER BY _exclude_order /* "MEAS(BENIN MOS COTONO PART 10 :5|BENIN MOS COTONO PART 10 :1|BENIN MOS COTONO PART 10 :2|BENIN MOS COTONO PART 10 :3|BENIN MOS COTONO PART 10 :4|BENIN MOS COTONO PART 10  :6|BENIN MOS COTONO PART 11:1|BENIN MOS COTONO PART 11:3|BENIN MOS COTONO PART 11:2|BENIN MOS COTONO PART 11:5|BENIN MOS COTONO PART 11:4|BENIN MOS COTONO PART 11:6|BENIN MOS COTONO PART 12:6|BENIN MOS COTONO PART 12:4|BENIN MOS COTONO PART 12:5|BENIN MOS COTONO PART 12:2|BENIN MOS COTONO PART 12:3|BENIN MOS COTONO PART 12:1|BENIN MOS COTONO PART 13:3|BENIN MOS COTONO PART 13:2|BENIN MOS COTONO PART 13:1|BENIN MOS COTONO PART 13:6|BENIN MOS COTONO PART 13:5|BENIN MOS COTONO PART 13:4|BENIN MOS COTONO PART 14:1|BENIN MOS COTONO PART 14:2|BENIN MOS COTONO PART 14:3|BENIN MOS COTONO PART 14:4|BENIN MOS COTONO PART 14:5|BENIN MOS COTONO PART 14:6|BENIN MOS COTONO PART 15:5|BENIN MOS COTONO PART 15:4|BENIN MOS COTONO PART 15:6|BENIN MOS COTONO PART 15:1|BENIN MOS COTONO PART 15:3|BENIN MOS COTONO PART 15:2|BENIN MOS COTONO PART 16:5|BENIN MOS COTONO PART 16:2|BENIN MOS COTONO PART 16:3|BENIN MOS COTONO PART 16:1|BENIN MOS COTONO PART 16:6|BENIN MOS COTONO PART...</t>
  </si>
  <si>
    <t>Query was finished in 24,904 seconds, 3 row(s). Time 28/10/2023 22:19:20</t>
  </si>
  <si>
    <t>Started executing query: np_call_setup_time_alerting_mo</t>
  </si>
  <si>
    <t>Query was finished in 47,036 seconds, 3 row(s). Time 28/10/2023 22:22:05</t>
  </si>
  <si>
    <t>Get ParameterInfo for qsr_duration</t>
  </si>
  <si>
    <t>Call completion rate</t>
  </si>
  <si>
    <t>Serving system and band LTE FDD 700 band 28</t>
  </si>
  <si>
    <t xml:space="preserve">Call connected LTE to GSM CSFB </t>
  </si>
  <si>
    <t>Full SQL: Call Nemo.SAR('up', 0, 100, '', 50, '&lt;', 0, 2147483655, 'qsr_duration', 'qsr_duration', 'Operator', 'SELECT a.event_id,&lt;#39:1&gt;Call attempt failure&lt;#39:1&gt; AS Event,SOS(1,a.oid) AS Event#,x.[the_measurement_title] || &lt;#39:1&gt;.&lt;#39:1&gt; || x.[the_device_extension] AS Measurement,a.time,a.sql_time _exclude_order,a.the_serving_system,a.the_serving_band,VAL_TO_STRING(&lt;#39:1&gt;call_attempt_failure_status&lt;#39:1&gt;, "call_attempt_failure_status") AS "Call failure status",a.call_type,CASE WHEN a.the_serving_system = 512 THEN VAL_TO_STRING(&lt;#39:1&gt;cdma_call_failure_cause&lt;#39:1&gt;, "call_failure_cause") ELSE VAL_TO_STRING(&lt;#39:1&gt;cc_cause&lt;#39:1&gt;, "call_failure_cause") END AS "Network cause","call_failure_time",a.gps_longitude,a.gps_latitude,1 AS qsr_duration,OPERATOR_LOOKUP(current_mcc, current_mnc) AS &lt;#39:1&gt;Operator&lt;#39:1&gt; FROM Nemo.[CAF+] a INNER JOIN [Nemo.Connection].[Voice+] z ON a.oid = z.the_failure INNER JOIN Nemo.[CAA+] x ON x.oid = z.the_attempt WHERE z.the_attempt IS NOT NULL AND (z.the_failure IS NOT NULL OR z.the_disconnect IS NOT NULL) AND (a.call_attempt_failure_status IS NULL OR a.call_attempt_failure_status NOT IN (3, 5)) AND connection_direction IN(1, 2) _x000d_
                           UNION ALL_x000d_
                           SELECT a.event_id,&lt;#39:1&gt;Call attempt failure&lt;#39:1&gt; AS Event, SOS(1,a.oid), x.[the_measurement_title] || &lt;#39:1&gt;.&lt;#39:1&gt; || x.[the_device_extension] AS Measurement, a.time, a.sql_time _exclude_order, a.the_serving_system, a.the_serving_band, VAL_TO_STRING(&lt;#39:1&gt;call_disconnect_status&lt;#39:1&gt;, call_disconnect_status), a.call_type, VAL_TO_STRING(&lt;#39:1&gt;cc_cause&lt;#39:1&gt;, cs_disc_cause), CAST(T_DIFFERENCE(a.time, x.time)/1000 AS SMALLINT) call_failure_time, a.gps_longitude, a.gps_latitude ,1 AS qsr_duration,OPERATOR_LOOKUP(current_mcc, current_mnc) AS &lt;#39:1&gt;Operator&lt;#39:1&gt; FROM Nemo.[CAD+] a, (SELECT 0 AS call_failure_cause) INNER JOIN [Nemo.Connection].[Voice+] z ON a.oid = z.the_disconnect AND ((a.cs_disc_cause NOT IN (17) OR a.cs_disc_cause IS NULL)) AND...</t>
  </si>
  <si>
    <t>Full SQL: Call Nemo.SAR('up', 0, 5, '', 2, '&lt;', 0, 2147483648, 'aq_mean_dl', 'qsr_duration', 'Operator', 'SELECT T_TI_2_T(aq_timestamp_dl,-audio_sample_duration_dl) AS time,"aq_mean_dl","audio_sample_file_name_dl","reference_sample_file_name_dl","audio_sample_duration_dl","mos_type_dl","gps_longitude","gps_latitude",OPERATOR_LOOKUP(current_mcc, current_mnc) AS &lt;#39:1&gt;Operator&lt;#39:1&gt; FROM "Nemo"."AQDL+" WHERE mos_type_dl != 0  /* "MEAS(BENIN MOS COTONO PART 10 :5|BENIN MOS COTONO PART 10 :1|BENIN MOS COTONO PART 10 :2|BENIN MOS COTONO PART 10 :3|BENIN MOS COTONO PART 10 :4|BENIN MOS COTONO PART 10  :6|BENIN MOS COTONO PART 11:1|BENIN MOS COTONO PART 11:3|BENIN MOS COTONO PART 11:2|BENIN MOS COTONO PART 11:5|BENIN MOS COTONO PART 11:4|BENIN MOS COTONO PART 11:6|BENIN MOS COTONO PART 12:6|BENIN MOS COTONO PART 12:4|BENIN MOS COTONO PART 12:5|BENIN MOS COTONO PART 12:2|BENIN MOS COTONO PART 12:3|BENIN MOS COTONO PART 12:1|BENIN MOS COTONO PART 13:3|BENIN MOS COTONO PART 13:2|BENIN MOS COTONO PART 13:1|BENIN MOS COTONO PART 13:6|BENIN MOS COTONO PART 13:5|BENIN MOS COTONO PART 13:4|BENIN MOS COTONO PART 14:1|BENIN MOS COTONO PART 14:2|BENIN MOS COTONO PART 14:3|BENIN MOS COTONO PART 14:4|BENIN MOS COTONO PART 14:5|BENIN MOS COTONO PART 14:6|BENIN MOS COTONO PART 15:5|BENIN MOS COTONO PART 15:4|BENIN MOS COTONO PART 15:6|BENIN MOS COTONO PART 15:1|BENIN MOS COTONO PART 15:3|BENIN MOS COTONO PART 15:2|BENIN MOS COTONO PART 16:5|BENIN MOS COTONO PART 16:2|BENIN MOS COTONO PART 16:3|BENIN MOS COTONO PART 16:1|BENIN MOS COTONO PART 16:6|BENIN MOS COTONO PART 16:4|BENIN MOS COTONO PART 17:6|BENIN MOS COTONO PART 17:5|BENIN MOS COTONO PART 17:4|BENIN MOS COTONO PART 17:3|BENIN MOS COTONO PART 17:2|BENIN MOS COTONO PART 17:1|BENIN MOS COTONO PART 18:4|BENIN MOS COTONO PART 18:5|BENIN MOS COTONO PART 18:6|BENIN MOS COTONO PART 18:1|BENIN MOS COTONO PART 18:2|BENIN MOS COTONO PART 18:3|BENIN MOS COTONO PART 19:1|BENIN MOS COTONO PART 19:3|BENIN MOS COTONO PART 19:2|BENIN MOS COTONO PART 19:...</t>
  </si>
  <si>
    <t>Started executing query: aq_mean_ul</t>
  </si>
  <si>
    <t>Get ParameterInfo for aq_mean_ul</t>
  </si>
  <si>
    <t>&lt;gzip&gt;H4sIAAAAAAAEAO1dWXPbRhJ+36r8hzZcZZEJw8tlJ7GFbMkUaXOXIlMinOw+oYbAUEIFBCjMQKLW8X/fngMgAUI8IukhqcmDRczR50x3o/FV5ZRxwgPGA4+5nMxCChFZUNua5sOOGP3Q+dECdk0pt61f48CjFiTxnW11frDAi8N0EeHv7Kd7lcTp0rYsCCJGE+6qYWZbcxIyav38zT8ATnG/5tUjYQiEc7pYchg5fehNBx8smMfJIg2JbdnTzxe1Xrf9rtft1i25yRWTBIX5SCOakNCCWxKmFcOtnczmJAjThFYxPY6P5IJ8blKa3Fca6qdNQ+nluEFbjFHOg+iK5RP5lBb7ghKGki5oxC3gAQ+3xu6XOMR4gmQytasICf1f5iSyJ7k5iPjrrjKB0K29iwwPFjSn4qgHScQnnKrJjM71u8XiHWPNdnsnRekYcRpTVhBvPXaghsvrOKJulC5mNMkp/SIGIR88wlj5YWH3DH8UZduaO4awF0cR9Tj1K0lXzB5DnEbVZAvjBxL0gwQlCeJo7fGERGzeBJxpHimYWFwUSY8cSGRMF3H5nBTHDibE7+Lkd/BIyugGqeLoMar5aUIKZiqPqhsSpxhRN+5Zs/3y5f6bQXm6BHGzgMdwNupfOsPxx9aUJrcYZaCnTgv+XSxDKthBjdVLF+lPkvhzUl8tmRvG0VXAU39t3lEcrQ8M2nSL5H6aaMwiScKPIHnaeijkni5Jglw4TcCnwiIyBM6DEEfckN7SUA5guE0xk8WhT5MGPuUxuKG3WTrMuMuEMhyXzkcD0jlJQ4zUzIuFqDxJcWng21a0dD30jxtiwnUpZ0HZbYzJ4+NT5iXBUpE7p/MgCqSXiOfFiY+6CLf2nekQnCl02l3ovml/323C2XIZBh5Bpwq7wOcLnCYYBj5OLyCOwvsmjJAzxHOQcQf/YXAX8GtIKKpNIo55XBkUuTWhRyKYUcDr4QNhOLdMxQr49y9DEFdnRiPvWogiywCI+bWwKOEElomkbm36Vy7azHvZWFaIqNPJ3sts2roNfBorKsVz0toidKpcx2BGWOC5+gnzESXSdcpbBRdaKCLadWVbZ+NzwKeYcflYYkYwGt7SjGRxTh8YrfwSywMeJ7aFBreKWqqFcJPGnOa10a7Ek9UPv56NXGfiTp1LvL61E7Svq3XwXbX2pLFqVgzXy/FsLZ6tKxu8TlgLDc7PixrvEbcQfzMxe2fTPvz2qT8GIoXJii0b/GYc+OCIqZIu8h5ovbMNriJ8gh5r7pivQ3+EDKsI+gHT2XRNa9asnkIy4/ND7FRVSJbP5OZZ2JxgN5j1cIttfXmhi+OvX17csCQrlb/C4HJyATX875Ww+Hth4aaO0HgL1WBT/ZE3Q/0EAqP+wIHJZ6d/Cf+aDMew3l/Y1Ds7+07vWcFE+Eg9CU9prfS0DSs9h17TY/XD2fQyNp5gMxyMP49GNXUiSIhvB2jghj4h6IlbvE8yztSRryfPSR0OZ3aeMZuVdVo7Oldr9hi1Bhknv8xJn4Wcjb/N5njjUcVF0OcJmc8DzwYqzYM37LKfVYtoODev1uDLP8+z31/hywt1Gr+WwpA+cYXBct4tRBMRKF2ZoOCPP+CkeSL+qBUqpLp0xWkkchacTaHwlhKnHLOFq6iWb1kptOiEmT+3doo4nUxrHQx7aJK6YKvfbJ6PoeM6Q7frOjVUHUuqhuOeDwcD9MW416/pYz5TU/rJV09qfb3egOwXqBem55N1HYp3BFA8qq9hcrlnyRuxpLZ5e2E4BaEfiJxZq46qBdpVs2/qUH/1cvXTe5kVTvorL8Qazz+RY1LyzRQiOE4cxXWnOOWoUpQVcwCT0riy2odXIX//6gpvW+cHQbY8rffW883VyuRU3oBw7TWN4KQqWWzotq3AhnaVOuh5LcsOTd7KFQ/No6L1p1C1k3HZZ5KCQfwkXi4zJ8vsrcZZ6mHFx+ZpeKKyceFm7GgKPOqSFPsGB11GVcMfx+Yx1du2HXY3IB5lj0ME9Q4WdF8749lFXYfk7dmGX6lHpSIPN1CeUoWqfH7SyCuxqmk1U5Z5s3fzfNKKay/Io4jazjSTNJtSj41V9Xi1ras6Q0+UCP+C7yQF++xoeT2/hdaLKiOVyOedbrUx/QVR3Y7MUjLhrA1ZGH7Aft6+TZiL5MbnkLOUKveKuL1eSCfbCyWH7mg8Pq5SnbiD0eTMqU37vcn4vOa4eUbXrcl6/TuovW3Dt3AxHONrSeWSOuCi12/bYtmnyefL6kWV97jcAs2S7BOdVB1yiq+U2y+UWe0n/d1utpXncusUCngvK+p/Gzqf3IvhaDRE67mTwWDaz0t+pCgZr4oxgMfoauKKJX4wnzfa9W+/76BlWp02Gu+hguYxzdknseeqWWrZPt/7iGaVd3KfjlPW3i11FEkYEEa3XnLlcHZL5DtY1rxSb2TFOm9Lp83t01KTriLcHEXvg2gYVlObyakjaI3WPs0Illx9DLHcawVa+egxNvPElUngP4+xu6bx3zWNQmrcReq0VXUu1t8Bts7L+guB6Nufr0ur/FBeTHqyt37h9KzSbtwvW4fA6UqttLCYTBe2ZUNnW8vycmdjeXf/8g059LbhuNZpgPiCvmXQVq7Ybo1LlTxe0KsrnFrGgWju5EY400F4jwXyZVrA/xWagntVFMKgECghv0dd2R3Fy1GktRn/D1d7Y7zwPaHFbsLN5xuWaDhAdvJEB3ed69RcTktEtrwat610acEiiNQ3JbKyrY74Po6GxIhP1Kcmfp1Qdh2HaPk3bXG+Iz9Qm8ULdW5wl2iSuGYN57AtL06FWxgNpbtcFVb1qOxJu7N725ro5rYFdzS4uuZykBGRZ0qtwlh+e8rCs1qR5/bcCB3RfitaotgVx7mNz3FlH+C8AFEo3EYrie8qERzrQyi+V2DGlF+1nhfD0W0bDIfBcBgMh8FwGAyHwXAYDEfuX4Ph+BtgOB5IWMcI/NDXgP0Cy/O8JbEBUBgAhQFQGACFAVAYAIUBUBgAhQFQGADFoSoYAIUBUBgAhQFQGADFASfVACgMgCLjYwAU27QMgMIAKAyAwgAo/s4ACvEl6ZnxEx2DnzD4CYOfMPgJg58w+AmDn8j9a/ATBj/xOPwEHmMDnTDQCQOdMNAJA50w0AkDnTDQiSo2BjphoBP7VTDQCQOdMNAJA50w0IkDTqqBThjoRMbHQCe2aRnohIFOGOiEgU78ZaETaPrS/yLl5/8DqUH1LzVlAAA=&lt;/gzip&gt;</t>
  </si>
  <si>
    <t>Serving system and band GSM 850</t>
  </si>
  <si>
    <t>Check SQLPrefix</t>
  </si>
  <si>
    <t>Started executing query: np_cad_dropped_etsi</t>
  </si>
  <si>
    <t>Started executing query: aq_mean_dl</t>
  </si>
  <si>
    <t>Get ParameterInfo for aq_mean_dl</t>
  </si>
  <si>
    <t>Query was finished in 385,262 seconds, 26 row(s). Time 28/10/2023 22:35:57</t>
  </si>
</sst>
</file>

<file path=xl/styles.xml><?xml version="1.0" encoding="utf-8"?>
<styleSheet xmlns="http://schemas.openxmlformats.org/spreadsheetml/2006/main">
  <numFmts count="5">
    <numFmt numFmtId="164" formatCode="dd.mm.yyyy\ hh:ss"/>
    <numFmt numFmtId="165" formatCode="#"/>
    <numFmt numFmtId="166" formatCode="dd.mm.yyyy\ hh:mm"/>
    <numFmt numFmtId="167" formatCode="0.00&quot;%&quot;"/>
    <numFmt numFmtId="168" formatCode="0.00\ &quot;s&quot;"/>
  </numFmts>
  <fonts count="19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i/>
      <sz val="14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5"/>
      <color theme="3"/>
      <name val="Calibri"/>
      <family val="2"/>
      <scheme val="minor"/>
    </font>
    <font>
      <sz val="11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3"/>
      <color theme="3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8"/>
      <color theme="3"/>
      <name val="Cambria"/>
      <family val="2"/>
      <scheme val="major"/>
    </font>
    <font>
      <i/>
      <sz val="11"/>
      <color rgb="FF7F7F7F"/>
      <name val="Calibri"/>
      <family val="2"/>
      <scheme val="minor"/>
    </font>
    <font>
      <sz val="11"/>
      <color rgb="FF3F3F76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B0C4DE"/>
        <bgColor indexed="64"/>
      </patternFill>
    </fill>
  </fills>
  <borders count="4">
    <border>
      <left/>
      <right/>
      <top/>
      <bottom/>
      <diagonal/>
    </border>
    <border>
      <left style="thin">
        <color rgb="FF708090"/>
      </left>
      <right style="thin">
        <color rgb="FF708090"/>
      </right>
      <top style="thin">
        <color rgb="FF708090"/>
      </top>
      <bottom style="thin">
        <color rgb="FF6A5ACD"/>
      </bottom>
      <diagonal/>
    </border>
    <border>
      <left style="thin">
        <color rgb="FF708090"/>
      </left>
      <right style="thin">
        <color rgb="FF708090"/>
      </right>
      <top/>
      <bottom style="thin">
        <color rgb="FF708090"/>
      </bottom>
      <diagonal/>
    </border>
    <border>
      <left style="thin">
        <color rgb="FF708090"/>
      </left>
      <right style="thin">
        <color rgb="FF708090"/>
      </right>
      <top style="thin">
        <color rgb="FF708090"/>
      </top>
      <bottom style="thin">
        <color rgb="FF708090"/>
      </bottom>
      <diagonal/>
    </border>
  </borders>
  <cellStyleXfs count="1">
    <xf numFmtId="0" fontId="0" fillId="0" borderId="0"/>
  </cellStyleXfs>
  <cellXfs count="27">
    <xf numFmtId="0" fontId="0" fillId="0" borderId="0" xfId="0"/>
    <xf numFmtId="49" fontId="1" fillId="2" borderId="1" xfId="0" applyNumberFormat="1" applyFont="1" applyFill="1" applyBorder="1"/>
    <xf numFmtId="0" fontId="1" fillId="0" borderId="2" xfId="0" applyNumberFormat="1" applyFont="1" applyBorder="1"/>
    <xf numFmtId="0" fontId="0" fillId="0" borderId="3" xfId="0" applyBorder="1"/>
    <xf numFmtId="0" fontId="1" fillId="2" borderId="1" xfId="0" applyFont="1" applyFill="1" applyBorder="1"/>
    <xf numFmtId="49" fontId="0" fillId="0" borderId="0" xfId="0" applyNumberFormat="1"/>
    <xf numFmtId="2" fontId="0" fillId="0" borderId="2" xfId="0" applyBorder="1"/>
    <xf numFmtId="0" fontId="1" fillId="0" borderId="3" xfId="0" applyNumberFormat="1" applyFont="1" applyBorder="1"/>
    <xf numFmtId="167" fontId="0" fillId="0" borderId="3" xfId="0" applyNumberFormat="1" applyBorder="1"/>
    <xf numFmtId="0" fontId="0" fillId="0" borderId="3" xfId="0" applyNumberFormat="1" applyBorder="1"/>
    <xf numFmtId="2" fontId="0" fillId="0" borderId="2" xfId="0" applyNumberFormat="1" applyFont="1" applyBorder="1"/>
    <xf numFmtId="0" fontId="0" fillId="0" borderId="2" xfId="0" applyNumberFormat="1" applyBorder="1"/>
    <xf numFmtId="10" fontId="0" fillId="0" borderId="3" xfId="0" applyNumberFormat="1" applyBorder="1"/>
    <xf numFmtId="0" fontId="2" fillId="0" borderId="0" xfId="0" applyFont="1"/>
    <xf numFmtId="0" fontId="0" fillId="0" borderId="2" xfId="0" applyBorder="1"/>
    <xf numFmtId="2" fontId="0" fillId="0" borderId="3" xfId="0" applyBorder="1"/>
    <xf numFmtId="0" fontId="0" fillId="0" borderId="2" xfId="0" applyNumberFormat="1" applyFont="1" applyBorder="1"/>
    <xf numFmtId="165" fontId="1" fillId="2" borderId="1" xfId="0" applyNumberFormat="1" applyFont="1" applyFill="1" applyBorder="1"/>
    <xf numFmtId="167" fontId="0" fillId="0" borderId="2" xfId="0" applyNumberFormat="1" applyBorder="1"/>
    <xf numFmtId="0" fontId="0" fillId="0" borderId="0" xfId="0" applyAlignment="1"/>
    <xf numFmtId="168" fontId="0" fillId="0" borderId="0" xfId="0" applyNumberFormat="1"/>
    <xf numFmtId="0" fontId="0" fillId="0" borderId="0" xfId="0">
      <alignment wrapText="1"/>
    </xf>
    <xf numFmtId="2" fontId="0" fillId="0" borderId="3" xfId="0" applyNumberFormat="1" applyBorder="1"/>
    <xf numFmtId="10" fontId="0" fillId="0" borderId="3" xfId="0" applyBorder="1"/>
    <xf numFmtId="0" fontId="1" fillId="0" borderId="3" xfId="0" applyFont="1" applyBorder="1"/>
    <xf numFmtId="166" fontId="0" fillId="0" borderId="0" xfId="0" applyNumberFormat="1" applyAlignment="1">
      <alignment horizontal="left"/>
    </xf>
    <xf numFmtId="167" fontId="0" fillId="0" borderId="2" xfId="0" applyNumberFormat="1" applyFont="1" applyBorder="1"/>
  </cellXfs>
  <cellStyles count="1">
    <cellStyle name="Normal" xfId="0" builtinId="0"/>
  </cellStyles>
</styleSheet>
</file>

<file path=xl/_rels/workbook.xml.rels>&#65279;<?xml version="1.0" encoding="utf-8"?><Relationships xmlns="http://schemas.openxmlformats.org/package/2006/relationships"><Relationship Id="rId5" Type="http://schemas.openxmlformats.org/officeDocument/2006/relationships/theme" Target="theme/theme1.xml" /><Relationship Id="rId6" Type="http://schemas.openxmlformats.org/officeDocument/2006/relationships/styles" Target="styles.xml" /><Relationship Id="rId7" Type="http://schemas.openxmlformats.org/officeDocument/2006/relationships/sharedStrings" Target="sharedStrings.xml" /><Relationship Id="rId1" Type="http://schemas.openxmlformats.org/officeDocument/2006/relationships/worksheet" Target="worksheets/sheet1.xml" /><Relationship Id="rId2" Type="http://schemas.openxmlformats.org/officeDocument/2006/relationships/worksheet" Target="worksheets/sheet2.xml" /><Relationship Id="rId3" Type="http://schemas.openxmlformats.org/officeDocument/2006/relationships/worksheet" Target="worksheets/sheet3.xml" /><Relationship Id="rId4" Type="http://schemas.openxmlformats.org/officeDocument/2006/relationships/worksheet" Target="worksheets/sheet4.xml" /></Relationships>
</file>

<file path=xl/drawings/_rels/drawing1.xml.rels>&#65279;<?xml version="1.0" encoding="utf-8"?><Relationships xmlns="http://schemas.openxmlformats.org/package/2006/relationships"><Relationship Id="rId1" Type="http://schemas.openxmlformats.org/officeDocument/2006/relationships/image" Target="../media/image2.png" /></Relationships>
</file>

<file path=xl/drawings/_rels/drawing3.xml.rels>&#65279;<?xml version="1.0" encoding="utf-8"?><Relationships xmlns="http://schemas.openxmlformats.org/package/2006/relationships"><Relationship Id="rId1" Type="http://schemas.openxmlformats.org/officeDocument/2006/relationships/image" Target="../media/image1.png" /></Relationships>
</file>

<file path=xl/drawings/drawing1.xml><?xml version="1.0" encoding="utf-8"?>
<xdr:wsDr xmlns:a="http://schemas.openxmlformats.org/drawingml/2006/main" xmlns:xdr="http://schemas.openxmlformats.org/drawingml/2006/spreadsheetDrawing">
  <xdr:twoCellAnchor editAs="oneCell">
    <xdr:from>
      <xdr:col>0</xdr:col>
      <xdr:colOff>57180</xdr:colOff>
      <xdr:row>0</xdr:row>
      <xdr:rowOff>47466</xdr:rowOff>
    </xdr:from>
    <xdr:to>
      <xdr:col>0</xdr:col>
      <xdr:colOff>705224</xdr:colOff>
      <xdr:row>5</xdr:row>
      <xdr:rowOff>123412</xdr:rowOff>
    </xdr:to>
    <xdr:pic>
      <xdr:nvPicPr>
        <xdr:cNvPr id="2" name="Picture 1" descr="NA ico refl.png"/>
        <xdr:cNvPicPr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7180" y="47466"/>
          <a:ext cx="648044" cy="1071626"/>
        </a:xfrm>
        <a:prstGeom prst="rect">
          <a:avLst/>
        </a:prstGeom>
        <a:noFill/>
        <a:ln w="0">
          <a:noFill/>
        </a:ln>
      </xdr:spPr>
    </xdr:pic>
    <xdr:clientData/>
  </xdr:twoCellAnchor>
</xdr:wsDr>
</file>

<file path=xl/drawings/drawing2.xml><?xml version="1.0" encoding="utf-8"?>
<xdr:wsDr xmlns:a="http://schemas.openxmlformats.org/drawingml/2006/main" xmlns:xdr="http://schemas.openxmlformats.org/drawingml/2006/spreadsheetDrawing">
  <xdr:twoCellAnchor editAs="absolute">
    <xdr:from>
      <xdr:col>9</xdr:col>
      <xdr:colOff>339781</xdr:colOff>
      <xdr:row>2</xdr:row>
      <xdr:rowOff>219075</xdr:rowOff>
    </xdr:from>
    <xdr:to>
      <xdr:col>16</xdr:col>
      <xdr:colOff>125759</xdr:colOff>
      <xdr:row>4</xdr:row>
      <xdr:rowOff>74200</xdr:rowOff>
    </xdr:to>
    <xdr:sp macro="" textlink="">
      <xdr:nvSpPr>
        <xdr:cNvPr id="7" name="Comment 4" hidden="1"/>
        <xdr:cNvSpPr txBox="1"/>
      </xdr:nvSpPr>
      <xdr:spPr>
        <a:xfrm>
          <a:off x="9085571" y="598805"/>
          <a:ext cx="4328069" cy="281845"/>
        </a:xfrm>
        <a:prstGeom prst="rect">
          <a:avLst/>
        </a:prstGeom>
        <a:solidFill>
          <a:srgbClr val="FFFFE1"/>
        </a:solidFill>
        <a:ln w="9525">
          <a:solidFill>
            <a:srgbClr val="000000"/>
          </a:solidFill>
        </a:ln>
      </xdr:spPr>
      <xdr:txBody>
        <a:bodyPr rtlCol="0"/>
        <a:lstStyle/>
        <a:p>
          <a:pPr algn="l"/>
          <a:r>
            <a:rPr lang="en-US">
              <a:solidFill>
                <a:sysClr val="windowText"/>
              </a:solidFill>
            </a:rPr>
            <a:t>Call counters are based on the trigger points in ETSI TS 102 250-2 specification. </a:t>
          </a:r>
        </a:p>
        <a:p>
          <a:pPr algn="l"/>
          <a:endParaRPr lang="en-US">
            <a:solidFill>
              <a:sysClr val="windowText"/>
            </a:solidFill>
          </a:endParaRPr>
        </a:p>
      </xdr:txBody>
    </xdr:sp>
    <xdr:clientData/>
  </xdr:twoCellAnchor>
</xdr:wsDr>
</file>

<file path=xl/drawings/drawing3.xml><?xml version="1.0" encoding="utf-8"?>
<xdr:wsDr xmlns:a="http://schemas.openxmlformats.org/drawingml/2006/main" xmlns:xdr="http://schemas.openxmlformats.org/drawingml/2006/spreadsheetDrawing">
  <xdr:twoCellAnchor editAs="oneCell">
    <xdr:from>
      <xdr:col>0</xdr:col>
      <xdr:colOff>76200</xdr:colOff>
      <xdr:row>0</xdr:row>
      <xdr:rowOff>76200</xdr:rowOff>
    </xdr:from>
    <xdr:to>
      <xdr:col>1</xdr:col>
      <xdr:colOff>6132930</xdr:colOff>
      <xdr:row>9</xdr:row>
      <xdr:rowOff>89535</xdr:rowOff>
    </xdr:to>
    <xdr:pic>
      <xdr:nvPicPr>
        <xdr:cNvPr id="2" name="Picture 1"/>
        <xdr:cNvPicPr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" y="76200"/>
          <a:ext cx="6705600" cy="1722120"/>
        </a:xfrm>
        <a:prstGeom prst="rect">
          <a:avLst/>
        </a:prstGeom>
        <a:noFill/>
        <a:ln w="0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Id="rId1" Type="http://schemas.openxmlformats.org/officeDocument/2006/relationships/drawing" Target="../drawings/drawing1.xml" /></Relationships>
</file>

<file path=xl/worksheets/_rels/sheet2.xml.rels>&#65279;<?xml version="1.0" encoding="utf-8"?><Relationships xmlns="http://schemas.openxmlformats.org/package/2006/relationships"><Relationship Id="rId1" Type="http://schemas.openxmlformats.org/officeDocument/2006/relationships/drawing" Target="../drawings/drawing2.xml" /></Relationships>
</file>

<file path=xl/worksheets/_rels/sheet4.xml.rels>&#65279;<?xml version="1.0" encoding="utf-8"?><Relationships xmlns="http://schemas.openxmlformats.org/package/2006/relationships"><Relationship Id="rId1" Type="http://schemas.openxmlformats.org/officeDocument/2006/relationships/drawing" Target="../drawings/drawing3.xml" /></Relationships>
</file>

<file path=xl/worksheets/sheet1.xml><?xml version="1.0" encoding="utf-8"?>
<worksheet xmlns:r="http://schemas.openxmlformats.org/officeDocument/2006/relationships" xmlns="http://schemas.openxmlformats.org/spreadsheetml/2006/main">
  <dimension ref="B2:B28"/>
  <sheetViews>
    <sheetView showGridLines="0" workbookViewId="0">
      <selection activeCell="B5" sqref="B5"/>
    </sheetView>
  </sheetViews>
  <sheetFormatPr defaultRowHeight="14.95"/>
  <cols>
    <col min="1" max="1" width="10.625" customWidth="1"/>
    <col min="2" max="2" width="18.0234375" customWidth="1"/>
  </cols>
  <sheetData>
    <row r="2" ht="18.6">
      <c r="B2" s="13" t="s">
        <v>14</v>
      </c>
    </row>
    <row>
      <c r="B3" t="s">
        <v>6</v>
      </c>
    </row>
    <row r="28">
      <c r="B28" s="25">
        <f ca="1">NOW()</f>
        <v>45227.941666279119</v>
      </c>
    </row>
  </sheetData>
  <pageMargins left="0.7" right="0.7" top="0.75" bottom="0.75" header="0.3" footer="0.3"/>
  <pageSetup orientation="portrait"/>
  <drawing r:id="rId1"/>
</worksheet>
</file>

<file path=xl/worksheets/sheet2.xml><?xml version="1.0" encoding="utf-8"?>
<worksheet xmlns:r="http://schemas.openxmlformats.org/officeDocument/2006/relationships" xmlns="http://schemas.openxmlformats.org/spreadsheetml/2006/main">
  <sheetPr>
    <outlinePr summaryBelow="0"/>
  </sheetPr>
  <dimension ref="B3:F50"/>
  <sheetViews>
    <sheetView showGridLines="0" tabSelected="1" workbookViewId="0">
      <selection activeCell="B4" sqref="B4"/>
    </sheetView>
  </sheetViews>
  <sheetFormatPr defaultRowHeight="14.95"/>
  <cols>
    <col min="2" max="2" width="41.09765625" bestFit="1" customWidth="1"/>
    <col min="3" max="3" width="13.08203125" bestFit="1" customWidth="1"/>
    <col min="4" max="4" width="11.88671875" bestFit="1" customWidth="1"/>
    <col min="5" max="5" width="9.37890625" bestFit="1" customWidth="1"/>
  </cols>
  <sheetData>
    <row r="3" ht="18.6">
      <c r="B3" s="13" t="s">
        <v>1</v>
      </c>
    </row>
    <row ht="15" customHeight="1">
      <c r="B4" s="13"/>
    </row>
    <row ht="15" customHeight="1"/>
    <row ht="15" customHeight="1"/>
    <row>
      <c r="B7" s="4"/>
      <c s="1" t="s">
        <v>52</v>
      </c>
      <c s="1" t="s">
        <v>36</v>
      </c>
      <c s="1" t="s">
        <v>67</v>
      </c>
      <c s="5"/>
    </row>
    <row>
      <c r="B8" s="2" t="s">
        <v>42</v>
      </c>
      <c s="16">
        <f t="shared" si="0" ref="C8:E8">SUM(C9:C10)</f>
        <v>1614</v>
      </c>
      <c s="11">
        <f t="shared" si="0"/>
        <v>1570</v>
      </c>
      <c s="14">
        <f t="shared" si="0"/>
        <v>1602</v>
      </c>
    </row>
    <row>
      <c r="B9" s="7" t="s">
        <v>0</v>
      </c>
      <c s="9">
        <v>72</v>
      </c>
      <c s="3">
        <v>85</v>
      </c>
      <c s="3">
        <v>33</v>
      </c>
    </row>
    <row>
      <c r="B10" s="7" t="s">
        <v>58</v>
      </c>
      <c s="9">
        <f t="shared" si="1" ref="C10:E10">SUM(C11:C12)</f>
        <v>1542</v>
      </c>
      <c s="9">
        <f t="shared" si="1"/>
        <v>1485</v>
      </c>
      <c s="3">
        <f t="shared" si="1"/>
        <v>1569</v>
      </c>
    </row>
    <row>
      <c r="B11" s="7" t="s">
        <v>70</v>
      </c>
      <c s="9">
        <v>9</v>
      </c>
      <c s="3">
        <v>38</v>
      </c>
      <c s="3">
        <v>10</v>
      </c>
    </row>
    <row>
      <c r="B12" s="7" t="s">
        <v>71</v>
      </c>
      <c s="9">
        <v>1533</v>
      </c>
      <c s="3">
        <v>1447</v>
      </c>
      <c s="3">
        <v>1559</v>
      </c>
    </row>
    <row>
      <c r="B13" s="7" t="s">
        <v>2</v>
      </c>
      <c s="12">
        <f t="shared" si="2" ref="C13:E13">IF(C8=,0,C10/C8)</f>
        <v>0.95539033457249067</v>
      </c>
      <c s="12">
        <f t="shared" si="2"/>
        <v>0.94585987261146498</v>
      </c>
      <c s="23">
        <f t="shared" si="2"/>
        <v>0.97940074906367036</v>
      </c>
    </row>
    <row>
      <c r="B14" s="7" t="s">
        <v>88</v>
      </c>
      <c s="12">
        <f t="shared" si="3" ref="C14:E14">IF(C10=0,0,C12/C10)</f>
        <v>0.99416342412451364</v>
      </c>
      <c s="12">
        <f t="shared" si="3"/>
        <v>0.97441077441077439</v>
      </c>
      <c s="23">
        <f t="shared" si="3"/>
        <v>0.99362651370299548</v>
      </c>
    </row>
    <row>
      <c r="B15" s="7" t="s">
        <v>8</v>
      </c>
      <c s="12">
        <f t="shared" si="4" ref="C15:E15">IF(C8=0,0,C11/C8)</f>
        <v>5.5762081784386614E-03</v>
      </c>
      <c s="12">
        <f t="shared" si="4"/>
        <v>0.024203821656050957</v>
      </c>
      <c s="23">
        <f t="shared" si="4"/>
        <v>6.2421972534332081E-03</v>
      </c>
    </row>
    <row r="18">
      <c r="B18" s="4"/>
      <c s="1" t="s">
        <v>52</v>
      </c>
      <c s="1" t="s">
        <v>36</v>
      </c>
      <c s="1" t="s">
        <v>67</v>
      </c>
      <c s="5"/>
    </row>
    <row>
      <c r="B19" s="2" t="s">
        <v>31</v>
      </c>
      <c s="16">
        <f t="shared" si="5" ref="C19:E19">SUM(C20:C22)</f>
        <v>580</v>
      </c>
      <c s="11">
        <f t="shared" si="5"/>
        <v>905</v>
      </c>
      <c s="14">
        <f t="shared" si="5"/>
        <v>878</v>
      </c>
    </row>
    <row>
      <c r="B20" s="7" t="s">
        <v>25</v>
      </c>
      <c s="9">
        <v>0</v>
      </c>
      <c s="3">
        <v>0</v>
      </c>
      <c s="3">
        <v>0</v>
      </c>
    </row>
    <row>
      <c r="B21" s="7" t="s">
        <v>69</v>
      </c>
      <c s="9">
        <v>317</v>
      </c>
      <c s="3">
        <v>896</v>
      </c>
      <c s="3">
        <v>878</v>
      </c>
    </row>
    <row>
      <c r="B22" s="7" t="s">
        <v>90</v>
      </c>
      <c s="9">
        <v>263</v>
      </c>
      <c s="3">
        <v>9</v>
      </c>
      <c s="3">
        <v>0</v>
      </c>
    </row>
    <row r="25">
      <c r="B25" s="4"/>
      <c s="1" t="s">
        <v>52</v>
      </c>
      <c s="1" t="s">
        <v>36</v>
      </c>
      <c s="1" t="s">
        <v>67</v>
      </c>
      <c s="5"/>
    </row>
    <row>
      <c r="B26" s="2" t="s">
        <v>60</v>
      </c>
      <c s="10">
        <v>4.5285438596491217</v>
      </c>
      <c s="6">
        <v>6.0489539295393078</v>
      </c>
      <c s="6">
        <v>5.4771848311025995</v>
      </c>
    </row>
    <row>
      <c r="B27" s="7" t="s">
        <v>17</v>
      </c>
      <c s="22">
        <v>0</v>
      </c>
      <c s="15">
        <v>0</v>
      </c>
      <c s="15">
        <v>0</v>
      </c>
    </row>
    <row>
      <c r="B28" s="7" t="s">
        <v>68</v>
      </c>
      <c s="22">
        <v>24.853000000000002</v>
      </c>
      <c s="15">
        <v>55.301000000000002</v>
      </c>
      <c s="15">
        <v>29.631</v>
      </c>
    </row>
    <row r="31">
      <c r="B31" s="4"/>
      <c s="1" t="s">
        <v>52</v>
      </c>
      <c s="1" t="s">
        <v>36</v>
      </c>
      <c s="1" t="s">
        <v>67</v>
      </c>
      <c s="5"/>
    </row>
    <row>
      <c r="B32" s="2" t="s">
        <v>22</v>
      </c>
      <c s="10">
        <v>3.6640431815941108</v>
      </c>
      <c s="6">
        <v>3.8551115519001016</v>
      </c>
      <c s="6">
        <v>3.9414220162361562</v>
      </c>
    </row>
    <row r="35">
      <c r="B35" s="17"/>
      <c s="17" t="s">
        <v>40</v>
      </c>
    </row>
    <row>
      <c r="B36" s="2" t="s">
        <v>26</v>
      </c>
      <c s="10">
        <v>0</v>
      </c>
    </row>
    <row r="39">
      <c r="B39" s="4"/>
      <c s="1" t="s">
        <v>52</v>
      </c>
      <c s="1" t="s">
        <v>36</v>
      </c>
      <c s="1" t="s">
        <v>67</v>
      </c>
      <c s="5"/>
    </row>
    <row>
      <c r="B40" s="2" t="s">
        <v>15</v>
      </c>
      <c s="26">
        <v>7.4596983879355179</v>
      </c>
      <c s="18">
        <v>30.065736732403398</v>
      </c>
      <c s="18">
        <v>15.316195193414488</v>
      </c>
    </row>
    <row>
      <c r="B41" s="24" t="s">
        <v>96</v>
      </c>
      <c s="8">
        <v>0.036401456058242333</v>
      </c>
      <c s="8">
        <v>0</v>
      </c>
      <c s="8">
        <v>0</v>
      </c>
    </row>
    <row>
      <c r="B42" s="24" t="s">
        <v>59</v>
      </c>
      <c s="8">
        <v>22.402496099843994</v>
      </c>
      <c s="8">
        <v>14.038800705467372</v>
      </c>
      <c s="8">
        <v>4.5868359552129476</v>
      </c>
    </row>
    <row>
      <c r="B43" s="24" t="s">
        <v>53</v>
      </c>
      <c s="8">
        <v>3.9989599583983364</v>
      </c>
      <c s="8">
        <v>0.46496713163379827</v>
      </c>
      <c s="8">
        <v>15.309219017056751</v>
      </c>
    </row>
    <row>
      <c r="B44" s="24" t="s">
        <v>16</v>
      </c>
      <c s="8">
        <v>0.26521060842433697</v>
      </c>
      <c s="8">
        <v>0.019240019240019238</v>
      </c>
      <c s="8">
        <v>0</v>
      </c>
    </row>
    <row>
      <c r="B45" s="24" t="s">
        <v>3</v>
      </c>
      <c s="8">
        <v>10.130005200208009</v>
      </c>
      <c s="8">
        <v>30.848164181497516</v>
      </c>
      <c s="8">
        <v>25.620007673793992</v>
      </c>
    </row>
    <row>
      <c r="B46" s="24" t="s">
        <v>21</v>
      </c>
      <c s="8">
        <v>8.6609464378575147</v>
      </c>
      <c s="8">
        <v>15.494628827962162</v>
      </c>
      <c s="8">
        <v>5.8495238759635848</v>
      </c>
    </row>
    <row>
      <c r="B47" s="24" t="s">
        <v>81</v>
      </c>
      <c s="8">
        <v>6.4144565782631311</v>
      </c>
      <c s="8">
        <v>0</v>
      </c>
      <c s="8">
        <v>0</v>
      </c>
    </row>
    <row>
      <c r="B48" s="24" t="s">
        <v>43</v>
      </c>
      <c s="8">
        <v>7.9589183567342694</v>
      </c>
      <c s="8">
        <v>3.7582170915504247</v>
      </c>
      <c s="8">
        <v>33.318218284558235</v>
      </c>
    </row>
    <row>
      <c r="B49" s="24" t="s">
        <v>4</v>
      </c>
      <c s="8">
        <v>29.316172646905876</v>
      </c>
      <c s="8">
        <v>5.3102453102453104</v>
      </c>
      <c s="8">
        <v>0</v>
      </c>
    </row>
    <row>
      <c r="B50" s="24" t="s">
        <v>89</v>
      </c>
      <c s="8">
        <v>3.3567342693707749</v>
      </c>
      <c s="8">
        <v>0</v>
      </c>
      <c s="8">
        <v>0</v>
      </c>
    </row>
  </sheetData>
  <pageMargins left="0.7" right="0.7" top="0.75" bottom="0.75" header="0.3" footer="0.3"/>
  <drawing r:id="rId1"/>
</worksheet>
</file>

<file path=xl/worksheets/sheet3.xml><?xml version="1.0" encoding="utf-8"?>
<worksheet xmlns:r="http://schemas.openxmlformats.org/officeDocument/2006/relationships" xmlns="http://schemas.openxmlformats.org/spreadsheetml/2006/main">
  <dimension ref="A1:B6"/>
  <sheetViews>
    <sheetView workbookViewId="0"/>
  </sheetViews>
  <sheetFormatPr defaultRowHeight="14.95"/>
  <cols>
    <col min="2" max="2" width="255" bestFit="1" customWidth="1"/>
    <col min="3" max="3" width="7.93359375" bestFit="1" customWidth="1"/>
  </cols>
  <sheetData>
    <row>
      <c t="s">
        <v>66</v>
      </c>
      <c s="19" t="s">
        <v>29</v>
      </c>
    </row>
    <row>
      <c t="s">
        <v>66</v>
      </c>
      <c s="19" t="s">
        <v>95</v>
      </c>
    </row>
    <row>
      <c t="s">
        <v>66</v>
      </c>
      <c s="19" t="s">
        <v>78</v>
      </c>
    </row>
    <row>
      <c t="s">
        <v>66</v>
      </c>
      <c s="19" t="s">
        <v>51</v>
      </c>
    </row>
    <row>
      <c t="s">
        <v>66</v>
      </c>
      <c s="19" t="s">
        <v>41</v>
      </c>
    </row>
    <row>
      <c t="s">
        <v>66</v>
      </c>
      <c s="19" t="s">
        <v>9</v>
      </c>
    </row>
  </sheetData>
  <pageMargins left="0.7" right="0.7" top="0.75" bottom="0.75" header="0.3" footer="0.3"/>
</worksheet>
</file>

<file path=xl/worksheets/sheet4.xml><?xml version="1.0" encoding="utf-8"?>
<worksheet xmlns:r="http://schemas.openxmlformats.org/officeDocument/2006/relationships" xmlns="http://schemas.openxmlformats.org/spreadsheetml/2006/main">
  <dimension ref="A12:B362"/>
  <sheetViews>
    <sheetView showRowColHeaders="0" workbookViewId="0"/>
  </sheetViews>
  <sheetFormatPr defaultRowHeight="14.95"/>
  <cols>
    <col min="2" max="2" width="150.8125" customWidth="1"/>
  </cols>
  <sheetData>
    <row r="12">
      <c s="20">
        <v>0.071999999999999995</v>
      </c>
      <c t="s">
        <v>61</v>
      </c>
    </row>
    <row>
      <c s="20">
        <v>62.863</v>
      </c>
      <c t="s">
        <v>18</v>
      </c>
    </row>
    <row>
      <c s="20">
        <v>62.863</v>
      </c>
      <c t="s">
        <v>7</v>
      </c>
    </row>
    <row>
      <c s="20">
        <v>62.886000000000003</v>
      </c>
      <c t="s">
        <v>72</v>
      </c>
    </row>
    <row>
      <c s="20">
        <v>62.893999999999998</v>
      </c>
      <c t="s">
        <v>73</v>
      </c>
    </row>
    <row>
      <c s="20">
        <v>62.896000000000001</v>
      </c>
      <c t="s">
        <v>82</v>
      </c>
    </row>
    <row>
      <c s="20">
        <v>62.899000000000001</v>
      </c>
      <c t="s">
        <v>32</v>
      </c>
    </row>
    <row>
      <c s="20">
        <v>62.912999999999997</v>
      </c>
      <c t="s">
        <v>97</v>
      </c>
    </row>
    <row>
      <c s="20">
        <v>62.917000000000002</v>
      </c>
      <c t="s">
        <v>27</v>
      </c>
    </row>
    <row>
      <c s="20">
        <v>62.917000000000002</v>
      </c>
      <c t="s">
        <v>10</v>
      </c>
    </row>
    <row>
      <c s="20">
        <v>62.917000000000002</v>
      </c>
      <c t="s">
        <v>49</v>
      </c>
    </row>
    <row>
      <c s="20">
        <v>62.920000000000002</v>
      </c>
      <c t="s">
        <v>74</v>
      </c>
    </row>
    <row>
      <c s="20">
        <v>62.920999999999999</v>
      </c>
      <c t="s">
        <v>79</v>
      </c>
    </row>
    <row>
      <c s="20">
        <v>62.930999999999997</v>
      </c>
      <c t="s">
        <v>75</v>
      </c>
    </row>
    <row>
      <c s="20">
        <v>62.960999999999999</v>
      </c>
      <c t="s">
        <v>33</v>
      </c>
    </row>
    <row>
      <c s="20">
        <v>62.960999999999999</v>
      </c>
      <c t="s">
        <v>11</v>
      </c>
    </row>
    <row>
      <c s="20">
        <v>62.960999999999999</v>
      </c>
      <c t="s">
        <v>12</v>
      </c>
    </row>
    <row>
      <c s="20">
        <v>62.962000000000003</v>
      </c>
      <c t="s">
        <v>79</v>
      </c>
    </row>
    <row>
      <c s="20">
        <v>62.962000000000003</v>
      </c>
      <c t="s">
        <v>50</v>
      </c>
    </row>
    <row>
      <c s="20">
        <v>62.962000000000003</v>
      </c>
      <c t="s">
        <v>20</v>
      </c>
    </row>
    <row>
      <c s="20">
        <v>62.962000000000003</v>
      </c>
      <c t="s">
        <v>87</v>
      </c>
    </row>
    <row>
      <c s="20">
        <v>62.962000000000003</v>
      </c>
      <c t="s">
        <v>54</v>
      </c>
    </row>
    <row>
      <c s="20">
        <v>62.966000000000001</v>
      </c>
      <c t="s">
        <v>30</v>
      </c>
    </row>
    <row>
      <c s="20">
        <v>62.966000000000001</v>
      </c>
      <c t="s">
        <v>75</v>
      </c>
    </row>
    <row>
      <c s="20">
        <v>62.966000000000001</v>
      </c>
      <c t="s">
        <v>62</v>
      </c>
    </row>
    <row>
      <c s="20">
        <v>62.966000000000001</v>
      </c>
      <c t="s">
        <v>44</v>
      </c>
    </row>
    <row ht="189.35">
      <c s="20">
        <v>62.966000000000001</v>
      </c>
      <c s="21" t="s">
        <v>91</v>
      </c>
    </row>
    <row>
      <c s="20">
        <v>62.966999999999999</v>
      </c>
      <c t="s">
        <v>23</v>
      </c>
    </row>
    <row>
      <c s="20">
        <v>88.021000000000001</v>
      </c>
      <c t="s">
        <v>37</v>
      </c>
    </row>
    <row>
      <c s="20">
        <v>88.043999999999997</v>
      </c>
      <c t="s">
        <v>55</v>
      </c>
    </row>
    <row>
      <c s="20">
        <v>88.084999999999994</v>
      </c>
      <c t="s">
        <v>98</v>
      </c>
    </row>
    <row>
      <c s="20">
        <v>88.084999999999994</v>
      </c>
      <c t="s">
        <v>7</v>
      </c>
    </row>
    <row>
      <c s="20">
        <v>88.084999999999994</v>
      </c>
      <c t="s">
        <v>72</v>
      </c>
    </row>
    <row>
      <c s="20">
        <v>88.084999999999994</v>
      </c>
      <c t="s">
        <v>73</v>
      </c>
    </row>
    <row>
      <c s="20">
        <v>88.084999999999994</v>
      </c>
      <c t="s">
        <v>82</v>
      </c>
    </row>
    <row>
      <c s="20">
        <v>88.084999999999994</v>
      </c>
      <c t="s">
        <v>32</v>
      </c>
    </row>
    <row>
      <c s="20">
        <v>88.084999999999994</v>
      </c>
      <c t="s">
        <v>97</v>
      </c>
    </row>
    <row>
      <c s="20">
        <v>88.084999999999994</v>
      </c>
      <c t="s">
        <v>27</v>
      </c>
    </row>
    <row>
      <c s="20">
        <v>88.085999999999999</v>
      </c>
      <c t="s">
        <v>10</v>
      </c>
    </row>
    <row>
      <c s="20">
        <v>88.085999999999999</v>
      </c>
      <c t="s">
        <v>49</v>
      </c>
    </row>
    <row>
      <c s="20">
        <v>88.085999999999999</v>
      </c>
      <c t="s">
        <v>74</v>
      </c>
    </row>
    <row>
      <c s="20">
        <v>88.085999999999999</v>
      </c>
      <c t="s">
        <v>79</v>
      </c>
    </row>
    <row>
      <c s="20">
        <v>88.085999999999999</v>
      </c>
      <c t="s">
        <v>75</v>
      </c>
    </row>
    <row>
      <c s="20">
        <v>88.085999999999999</v>
      </c>
      <c t="s">
        <v>33</v>
      </c>
    </row>
    <row>
      <c s="20">
        <v>88.085999999999999</v>
      </c>
      <c t="s">
        <v>11</v>
      </c>
    </row>
    <row>
      <c s="20">
        <v>88.085999999999999</v>
      </c>
      <c t="s">
        <v>12</v>
      </c>
    </row>
    <row>
      <c s="20">
        <v>88.085999999999999</v>
      </c>
      <c t="s">
        <v>79</v>
      </c>
    </row>
    <row>
      <c s="20">
        <v>88.085999999999999</v>
      </c>
      <c t="s">
        <v>50</v>
      </c>
    </row>
    <row>
      <c s="20">
        <v>88.085999999999999</v>
      </c>
      <c t="s">
        <v>20</v>
      </c>
    </row>
    <row>
      <c s="20">
        <v>88.085999999999999</v>
      </c>
      <c t="s">
        <v>87</v>
      </c>
    </row>
    <row>
      <c s="20">
        <v>88.085999999999999</v>
      </c>
      <c t="s">
        <v>54</v>
      </c>
    </row>
    <row>
      <c s="20">
        <v>88.085999999999999</v>
      </c>
      <c t="s">
        <v>30</v>
      </c>
    </row>
    <row>
      <c s="20">
        <v>88.085999999999999</v>
      </c>
      <c t="s">
        <v>75</v>
      </c>
    </row>
    <row>
      <c s="20">
        <v>88.087000000000003</v>
      </c>
      <c t="s">
        <v>62</v>
      </c>
    </row>
    <row>
      <c s="20">
        <v>88.087000000000003</v>
      </c>
      <c t="s">
        <v>44</v>
      </c>
    </row>
    <row>
      <c s="20">
        <v>88.087000000000003</v>
      </c>
      <c t="s">
        <v>38</v>
      </c>
    </row>
    <row>
      <c s="20">
        <v>88.087000000000003</v>
      </c>
      <c t="s">
        <v>23</v>
      </c>
    </row>
    <row>
      <c s="20">
        <v>98.512</v>
      </c>
      <c t="s">
        <v>39</v>
      </c>
    </row>
    <row>
      <c s="20">
        <v>98.513000000000005</v>
      </c>
      <c t="s">
        <v>55</v>
      </c>
    </row>
    <row>
      <c s="20">
        <v>98.515000000000001</v>
      </c>
      <c t="s">
        <v>45</v>
      </c>
    </row>
    <row>
      <c s="20">
        <v>98.515000000000001</v>
      </c>
      <c t="s">
        <v>7</v>
      </c>
    </row>
    <row>
      <c s="20">
        <v>98.515000000000001</v>
      </c>
      <c t="s">
        <v>72</v>
      </c>
    </row>
    <row>
      <c s="20">
        <v>98.515000000000001</v>
      </c>
      <c t="s">
        <v>73</v>
      </c>
    </row>
    <row>
      <c s="20">
        <v>98.515000000000001</v>
      </c>
      <c t="s">
        <v>82</v>
      </c>
    </row>
    <row>
      <c s="20">
        <v>98.515000000000001</v>
      </c>
      <c t="s">
        <v>32</v>
      </c>
    </row>
    <row>
      <c s="20">
        <v>98.515000000000001</v>
      </c>
      <c t="s">
        <v>97</v>
      </c>
    </row>
    <row>
      <c s="20">
        <v>98.515000000000001</v>
      </c>
      <c t="s">
        <v>27</v>
      </c>
    </row>
    <row>
      <c s="20">
        <v>98.515000000000001</v>
      </c>
      <c t="s">
        <v>10</v>
      </c>
    </row>
    <row>
      <c s="20">
        <v>98.515000000000001</v>
      </c>
      <c t="s">
        <v>49</v>
      </c>
    </row>
    <row>
      <c s="20">
        <v>98.515000000000001</v>
      </c>
      <c t="s">
        <v>74</v>
      </c>
    </row>
    <row>
      <c s="20">
        <v>98.515000000000001</v>
      </c>
      <c t="s">
        <v>79</v>
      </c>
    </row>
    <row>
      <c s="20">
        <v>98.515000000000001</v>
      </c>
      <c t="s">
        <v>75</v>
      </c>
    </row>
    <row>
      <c s="20">
        <v>98.515000000000001</v>
      </c>
      <c t="s">
        <v>33</v>
      </c>
    </row>
    <row>
      <c s="20">
        <v>98.515000000000001</v>
      </c>
      <c t="s">
        <v>11</v>
      </c>
    </row>
    <row>
      <c s="20">
        <v>98.515000000000001</v>
      </c>
      <c t="s">
        <v>12</v>
      </c>
    </row>
    <row>
      <c s="20">
        <v>98.516000000000005</v>
      </c>
      <c t="s">
        <v>79</v>
      </c>
    </row>
    <row>
      <c s="20">
        <v>98.516000000000005</v>
      </c>
      <c t="s">
        <v>50</v>
      </c>
    </row>
    <row>
      <c s="20">
        <v>98.516000000000005</v>
      </c>
      <c t="s">
        <v>20</v>
      </c>
    </row>
    <row>
      <c s="20">
        <v>98.516000000000005</v>
      </c>
      <c t="s">
        <v>87</v>
      </c>
    </row>
    <row>
      <c s="20">
        <v>98.516000000000005</v>
      </c>
      <c t="s">
        <v>54</v>
      </c>
    </row>
    <row>
      <c s="20">
        <v>98.516000000000005</v>
      </c>
      <c t="s">
        <v>30</v>
      </c>
    </row>
    <row>
      <c s="20">
        <v>98.516000000000005</v>
      </c>
      <c t="s">
        <v>75</v>
      </c>
    </row>
    <row>
      <c s="20">
        <v>98.516000000000005</v>
      </c>
      <c t="s">
        <v>62</v>
      </c>
    </row>
    <row>
      <c s="20">
        <v>98.516000000000005</v>
      </c>
      <c t="s">
        <v>44</v>
      </c>
    </row>
    <row>
      <c s="20">
        <v>98.516999999999996</v>
      </c>
      <c t="s">
        <v>83</v>
      </c>
    </row>
    <row>
      <c s="20">
        <v>98.516999999999996</v>
      </c>
      <c t="s">
        <v>23</v>
      </c>
    </row>
    <row>
      <c s="20">
        <v>140.64599999999999</v>
      </c>
      <c t="s">
        <v>63</v>
      </c>
    </row>
    <row>
      <c s="20">
        <v>140.64599999999999</v>
      </c>
      <c t="s">
        <v>55</v>
      </c>
    </row>
    <row>
      <c s="20">
        <v>140.648</v>
      </c>
      <c t="s">
        <v>76</v>
      </c>
    </row>
    <row>
      <c s="20">
        <v>140.648</v>
      </c>
      <c t="s">
        <v>7</v>
      </c>
    </row>
    <row>
      <c s="20">
        <v>140.648</v>
      </c>
      <c t="s">
        <v>72</v>
      </c>
    </row>
    <row>
      <c s="20">
        <v>140.648</v>
      </c>
      <c t="s">
        <v>73</v>
      </c>
    </row>
    <row>
      <c s="20">
        <v>140.648</v>
      </c>
      <c t="s">
        <v>82</v>
      </c>
    </row>
    <row>
      <c s="20">
        <v>140.649</v>
      </c>
      <c t="s">
        <v>32</v>
      </c>
    </row>
    <row>
      <c s="20">
        <v>140.649</v>
      </c>
      <c t="s">
        <v>97</v>
      </c>
    </row>
    <row>
      <c s="20">
        <v>140.649</v>
      </c>
      <c t="s">
        <v>27</v>
      </c>
    </row>
    <row>
      <c s="20">
        <v>140.649</v>
      </c>
      <c t="s">
        <v>10</v>
      </c>
    </row>
    <row>
      <c s="20">
        <v>140.649</v>
      </c>
      <c t="s">
        <v>49</v>
      </c>
    </row>
    <row>
      <c s="20">
        <v>140.649</v>
      </c>
      <c t="s">
        <v>74</v>
      </c>
    </row>
    <row>
      <c s="20">
        <v>140.649</v>
      </c>
      <c t="s">
        <v>79</v>
      </c>
    </row>
    <row>
      <c s="20">
        <v>140.65799999999999</v>
      </c>
      <c t="s">
        <v>75</v>
      </c>
    </row>
    <row>
      <c s="20">
        <v>140.65799999999999</v>
      </c>
      <c t="s">
        <v>33</v>
      </c>
    </row>
    <row>
      <c s="20">
        <v>140.65899999999999</v>
      </c>
      <c t="s">
        <v>11</v>
      </c>
    </row>
    <row>
      <c s="20">
        <v>140.65899999999999</v>
      </c>
      <c t="s">
        <v>12</v>
      </c>
    </row>
    <row>
      <c s="20">
        <v>140.65899999999999</v>
      </c>
      <c t="s">
        <v>79</v>
      </c>
    </row>
    <row>
      <c s="20">
        <v>140.65899999999999</v>
      </c>
      <c t="s">
        <v>50</v>
      </c>
    </row>
    <row>
      <c s="20">
        <v>140.65899999999999</v>
      </c>
      <c t="s">
        <v>20</v>
      </c>
    </row>
    <row>
      <c s="20">
        <v>140.65899999999999</v>
      </c>
      <c t="s">
        <v>87</v>
      </c>
    </row>
    <row>
      <c s="20">
        <v>140.65899999999999</v>
      </c>
      <c t="s">
        <v>54</v>
      </c>
    </row>
    <row>
      <c s="20">
        <v>140.65899999999999</v>
      </c>
      <c t="s">
        <v>30</v>
      </c>
    </row>
    <row>
      <c s="20">
        <v>140.65899999999999</v>
      </c>
      <c t="s">
        <v>75</v>
      </c>
    </row>
    <row>
      <c s="20">
        <v>140.661</v>
      </c>
      <c t="s">
        <v>62</v>
      </c>
    </row>
    <row>
      <c s="20">
        <v>140.661</v>
      </c>
      <c t="s">
        <v>44</v>
      </c>
    </row>
    <row>
      <c s="20">
        <v>140.661</v>
      </c>
      <c t="s">
        <v>56</v>
      </c>
    </row>
    <row>
      <c s="20">
        <v>140.661</v>
      </c>
      <c t="s">
        <v>23</v>
      </c>
    </row>
    <row>
      <c s="20">
        <v>165.41399999999999</v>
      </c>
      <c t="s">
        <v>34</v>
      </c>
    </row>
    <row>
      <c s="20">
        <v>165.41499999999999</v>
      </c>
      <c t="s">
        <v>55</v>
      </c>
    </row>
    <row>
      <c s="20">
        <v>165.417</v>
      </c>
      <c t="s">
        <v>76</v>
      </c>
    </row>
    <row>
      <c s="20">
        <v>165.417</v>
      </c>
      <c t="s">
        <v>7</v>
      </c>
    </row>
    <row>
      <c s="20">
        <v>165.417</v>
      </c>
      <c t="s">
        <v>72</v>
      </c>
    </row>
    <row>
      <c s="20">
        <v>165.417</v>
      </c>
      <c t="s">
        <v>73</v>
      </c>
    </row>
    <row>
      <c s="20">
        <v>165.417</v>
      </c>
      <c t="s">
        <v>82</v>
      </c>
    </row>
    <row>
      <c s="20">
        <v>165.417</v>
      </c>
      <c t="s">
        <v>32</v>
      </c>
    </row>
    <row>
      <c s="20">
        <v>165.417</v>
      </c>
      <c t="s">
        <v>97</v>
      </c>
    </row>
    <row>
      <c s="20">
        <v>165.417</v>
      </c>
      <c t="s">
        <v>27</v>
      </c>
    </row>
    <row>
      <c s="20">
        <v>165.417</v>
      </c>
      <c t="s">
        <v>10</v>
      </c>
    </row>
    <row>
      <c s="20">
        <v>165.417</v>
      </c>
      <c t="s">
        <v>49</v>
      </c>
    </row>
    <row>
      <c s="20">
        <v>165.417</v>
      </c>
      <c t="s">
        <v>74</v>
      </c>
    </row>
    <row>
      <c s="20">
        <v>165.417</v>
      </c>
      <c t="s">
        <v>79</v>
      </c>
    </row>
    <row>
      <c s="20">
        <v>165.417</v>
      </c>
      <c t="s">
        <v>75</v>
      </c>
    </row>
    <row>
      <c s="20">
        <v>165.417</v>
      </c>
      <c t="s">
        <v>33</v>
      </c>
    </row>
    <row>
      <c s="20">
        <v>165.417</v>
      </c>
      <c t="s">
        <v>11</v>
      </c>
    </row>
    <row>
      <c s="20">
        <v>165.41800000000001</v>
      </c>
      <c t="s">
        <v>12</v>
      </c>
    </row>
    <row>
      <c s="20">
        <v>165.41800000000001</v>
      </c>
      <c t="s">
        <v>79</v>
      </c>
    </row>
    <row>
      <c s="20">
        <v>165.41800000000001</v>
      </c>
      <c t="s">
        <v>50</v>
      </c>
    </row>
    <row>
      <c s="20">
        <v>165.41800000000001</v>
      </c>
      <c t="s">
        <v>20</v>
      </c>
    </row>
    <row>
      <c s="20">
        <v>165.41800000000001</v>
      </c>
      <c t="s">
        <v>87</v>
      </c>
    </row>
    <row>
      <c s="20">
        <v>165.41800000000001</v>
      </c>
      <c t="s">
        <v>54</v>
      </c>
    </row>
    <row>
      <c s="20">
        <v>165.41800000000001</v>
      </c>
      <c t="s">
        <v>30</v>
      </c>
    </row>
    <row>
      <c s="20">
        <v>165.41800000000001</v>
      </c>
      <c t="s">
        <v>75</v>
      </c>
    </row>
    <row>
      <c s="20">
        <v>165.41900000000001</v>
      </c>
      <c t="s">
        <v>62</v>
      </c>
    </row>
    <row>
      <c s="20">
        <v>165.41900000000001</v>
      </c>
      <c t="s">
        <v>44</v>
      </c>
    </row>
    <row>
      <c s="20">
        <v>165.41900000000001</v>
      </c>
      <c t="s">
        <v>56</v>
      </c>
    </row>
    <row>
      <c s="20">
        <v>165.41900000000001</v>
      </c>
      <c t="s">
        <v>23</v>
      </c>
    </row>
    <row>
      <c s="20">
        <v>190.321</v>
      </c>
      <c t="s">
        <v>84</v>
      </c>
    </row>
    <row>
      <c s="20">
        <v>190.322</v>
      </c>
      <c t="s">
        <v>55</v>
      </c>
    </row>
    <row>
      <c s="20">
        <v>190.32400000000001</v>
      </c>
      <c t="s">
        <v>76</v>
      </c>
    </row>
    <row>
      <c s="20">
        <v>190.32400000000001</v>
      </c>
      <c t="s">
        <v>7</v>
      </c>
    </row>
    <row>
      <c s="20">
        <v>190.32400000000001</v>
      </c>
      <c t="s">
        <v>72</v>
      </c>
    </row>
    <row>
      <c s="20">
        <v>190.32400000000001</v>
      </c>
      <c t="s">
        <v>73</v>
      </c>
    </row>
    <row>
      <c s="20">
        <v>190.32400000000001</v>
      </c>
      <c t="s">
        <v>82</v>
      </c>
    </row>
    <row>
      <c s="20">
        <v>190.32400000000001</v>
      </c>
      <c t="s">
        <v>32</v>
      </c>
    </row>
    <row>
      <c s="20">
        <v>190.32400000000001</v>
      </c>
      <c t="s">
        <v>97</v>
      </c>
    </row>
    <row>
      <c s="20">
        <v>190.32400000000001</v>
      </c>
      <c t="s">
        <v>27</v>
      </c>
    </row>
    <row>
      <c s="20">
        <v>190.32400000000001</v>
      </c>
      <c t="s">
        <v>10</v>
      </c>
    </row>
    <row>
      <c s="20">
        <v>190.32400000000001</v>
      </c>
      <c t="s">
        <v>49</v>
      </c>
    </row>
    <row>
      <c s="20">
        <v>190.32400000000001</v>
      </c>
      <c t="s">
        <v>74</v>
      </c>
    </row>
    <row>
      <c s="20">
        <v>190.32400000000001</v>
      </c>
      <c t="s">
        <v>79</v>
      </c>
    </row>
    <row>
      <c s="20">
        <v>190.32499999999999</v>
      </c>
      <c t="s">
        <v>75</v>
      </c>
    </row>
    <row>
      <c s="20">
        <v>190.32499999999999</v>
      </c>
      <c t="s">
        <v>33</v>
      </c>
    </row>
    <row>
      <c s="20">
        <v>190.32499999999999</v>
      </c>
      <c t="s">
        <v>11</v>
      </c>
    </row>
    <row>
      <c s="20">
        <v>190.32499999999999</v>
      </c>
      <c t="s">
        <v>12</v>
      </c>
    </row>
    <row>
      <c s="20">
        <v>190.32499999999999</v>
      </c>
      <c t="s">
        <v>79</v>
      </c>
    </row>
    <row>
      <c s="20">
        <v>190.32499999999999</v>
      </c>
      <c t="s">
        <v>50</v>
      </c>
    </row>
    <row>
      <c s="20">
        <v>190.32499999999999</v>
      </c>
      <c t="s">
        <v>20</v>
      </c>
    </row>
    <row>
      <c s="20">
        <v>190.32499999999999</v>
      </c>
      <c t="s">
        <v>87</v>
      </c>
    </row>
    <row>
      <c s="20">
        <v>190.32499999999999</v>
      </c>
      <c t="s">
        <v>54</v>
      </c>
    </row>
    <row>
      <c s="20">
        <v>190.32599999999999</v>
      </c>
      <c t="s">
        <v>30</v>
      </c>
    </row>
    <row>
      <c s="20">
        <v>190.32599999999999</v>
      </c>
      <c t="s">
        <v>75</v>
      </c>
    </row>
    <row>
      <c s="20">
        <v>190.32599999999999</v>
      </c>
      <c t="s">
        <v>62</v>
      </c>
    </row>
    <row>
      <c s="20">
        <v>190.32599999999999</v>
      </c>
      <c t="s">
        <v>44</v>
      </c>
    </row>
    <row>
      <c s="20">
        <v>190.32599999999999</v>
      </c>
      <c t="s">
        <v>56</v>
      </c>
    </row>
    <row>
      <c s="20">
        <v>190.32599999999999</v>
      </c>
      <c t="s">
        <v>23</v>
      </c>
    </row>
    <row>
      <c s="20">
        <v>213.78299999999999</v>
      </c>
      <c t="s">
        <v>57</v>
      </c>
    </row>
    <row>
      <c s="20">
        <v>213.78399999999999</v>
      </c>
      <c t="s">
        <v>55</v>
      </c>
    </row>
    <row>
      <c s="20">
        <v>213.785</v>
      </c>
      <c t="s">
        <v>85</v>
      </c>
    </row>
    <row>
      <c s="20">
        <v>213.786</v>
      </c>
      <c t="s">
        <v>7</v>
      </c>
    </row>
    <row>
      <c s="20">
        <v>213.786</v>
      </c>
      <c t="s">
        <v>72</v>
      </c>
    </row>
    <row>
      <c s="20">
        <v>213.786</v>
      </c>
      <c t="s">
        <v>73</v>
      </c>
    </row>
    <row>
      <c s="20">
        <v>213.786</v>
      </c>
      <c t="s">
        <v>82</v>
      </c>
    </row>
    <row>
      <c s="20">
        <v>213.786</v>
      </c>
      <c t="s">
        <v>32</v>
      </c>
    </row>
    <row>
      <c s="20">
        <v>213.786</v>
      </c>
      <c t="s">
        <v>97</v>
      </c>
    </row>
    <row>
      <c s="20">
        <v>213.786</v>
      </c>
      <c t="s">
        <v>27</v>
      </c>
    </row>
    <row>
      <c s="20">
        <v>213.786</v>
      </c>
      <c t="s">
        <v>10</v>
      </c>
    </row>
    <row>
      <c s="20">
        <v>213.786</v>
      </c>
      <c t="s">
        <v>49</v>
      </c>
    </row>
    <row>
      <c s="20">
        <v>213.786</v>
      </c>
      <c t="s">
        <v>74</v>
      </c>
    </row>
    <row>
      <c s="20">
        <v>213.786</v>
      </c>
      <c t="s">
        <v>79</v>
      </c>
    </row>
    <row>
      <c s="20">
        <v>213.78700000000001</v>
      </c>
      <c t="s">
        <v>75</v>
      </c>
    </row>
    <row>
      <c s="20">
        <v>213.78700000000001</v>
      </c>
      <c t="s">
        <v>33</v>
      </c>
    </row>
    <row>
      <c s="20">
        <v>213.78700000000001</v>
      </c>
      <c t="s">
        <v>11</v>
      </c>
    </row>
    <row>
      <c s="20">
        <v>213.78700000000001</v>
      </c>
      <c t="s">
        <v>12</v>
      </c>
    </row>
    <row>
      <c s="20">
        <v>213.78700000000001</v>
      </c>
      <c t="s">
        <v>79</v>
      </c>
    </row>
    <row>
      <c s="20">
        <v>213.78700000000001</v>
      </c>
      <c t="s">
        <v>50</v>
      </c>
    </row>
    <row>
      <c s="20">
        <v>213.78700000000001</v>
      </c>
      <c t="s">
        <v>20</v>
      </c>
    </row>
    <row>
      <c s="20">
        <v>213.78700000000001</v>
      </c>
      <c t="s">
        <v>13</v>
      </c>
    </row>
    <row>
      <c s="20">
        <v>213.78700000000001</v>
      </c>
      <c t="s">
        <v>54</v>
      </c>
    </row>
    <row>
      <c s="20">
        <v>213.78700000000001</v>
      </c>
      <c t="s">
        <v>30</v>
      </c>
    </row>
    <row>
      <c s="20">
        <v>213.78700000000001</v>
      </c>
      <c t="s">
        <v>75</v>
      </c>
    </row>
    <row>
      <c s="20">
        <v>213.78800000000001</v>
      </c>
      <c t="s">
        <v>62</v>
      </c>
    </row>
    <row>
      <c s="20">
        <v>213.78800000000001</v>
      </c>
      <c t="s">
        <v>44</v>
      </c>
    </row>
    <row>
      <c s="20">
        <v>213.78800000000001</v>
      </c>
      <c t="s">
        <v>28</v>
      </c>
    </row>
    <row>
      <c s="20">
        <v>213.78800000000001</v>
      </c>
      <c t="s">
        <v>23</v>
      </c>
    </row>
    <row>
      <c s="20">
        <v>261.13200000000001</v>
      </c>
      <c t="s">
        <v>46</v>
      </c>
    </row>
    <row>
      <c s="20">
        <v>261.13299999999998</v>
      </c>
      <c t="s">
        <v>55</v>
      </c>
    </row>
    <row>
      <c s="20">
        <v>261.13400000000001</v>
      </c>
      <c t="s">
        <v>85</v>
      </c>
    </row>
    <row>
      <c s="20">
        <v>261.13400000000001</v>
      </c>
      <c t="s">
        <v>7</v>
      </c>
    </row>
    <row>
      <c s="20">
        <v>261.13400000000001</v>
      </c>
      <c t="s">
        <v>72</v>
      </c>
    </row>
    <row>
      <c s="20">
        <v>261.13400000000001</v>
      </c>
      <c t="s">
        <v>73</v>
      </c>
    </row>
    <row>
      <c s="20">
        <v>261.13400000000001</v>
      </c>
      <c t="s">
        <v>82</v>
      </c>
    </row>
    <row>
      <c s="20">
        <v>261.13400000000001</v>
      </c>
      <c t="s">
        <v>32</v>
      </c>
    </row>
    <row>
      <c s="20">
        <v>261.13799999999998</v>
      </c>
      <c t="s">
        <v>97</v>
      </c>
    </row>
    <row>
      <c s="20">
        <v>261.13799999999998</v>
      </c>
      <c t="s">
        <v>27</v>
      </c>
    </row>
    <row>
      <c s="20">
        <v>261.13900000000001</v>
      </c>
      <c t="s">
        <v>10</v>
      </c>
    </row>
    <row>
      <c s="20">
        <v>261.13900000000001</v>
      </c>
      <c t="s">
        <v>49</v>
      </c>
    </row>
    <row>
      <c s="20">
        <v>261.13900000000001</v>
      </c>
      <c t="s">
        <v>74</v>
      </c>
    </row>
    <row>
      <c s="20">
        <v>261.13900000000001</v>
      </c>
      <c t="s">
        <v>79</v>
      </c>
    </row>
    <row>
      <c s="20">
        <v>261.13900000000001</v>
      </c>
      <c t="s">
        <v>75</v>
      </c>
    </row>
    <row>
      <c s="20">
        <v>261.13900000000001</v>
      </c>
      <c t="s">
        <v>33</v>
      </c>
    </row>
    <row>
      <c s="20">
        <v>261.13900000000001</v>
      </c>
      <c t="s">
        <v>11</v>
      </c>
    </row>
    <row>
      <c s="20">
        <v>261.13900000000001</v>
      </c>
      <c t="s">
        <v>12</v>
      </c>
    </row>
    <row>
      <c s="20">
        <v>261.13900000000001</v>
      </c>
      <c t="s">
        <v>79</v>
      </c>
    </row>
    <row>
      <c s="20">
        <v>261.13900000000001</v>
      </c>
      <c t="s">
        <v>50</v>
      </c>
    </row>
    <row>
      <c s="20">
        <v>261.13900000000001</v>
      </c>
      <c t="s">
        <v>20</v>
      </c>
    </row>
    <row>
      <c s="20">
        <v>261.13900000000001</v>
      </c>
      <c t="s">
        <v>13</v>
      </c>
    </row>
    <row>
      <c s="20">
        <v>261.13900000000001</v>
      </c>
      <c t="s">
        <v>54</v>
      </c>
    </row>
    <row>
      <c s="20">
        <v>261.13900000000001</v>
      </c>
      <c t="s">
        <v>30</v>
      </c>
    </row>
    <row>
      <c s="20">
        <v>261.13900000000001</v>
      </c>
      <c t="s">
        <v>75</v>
      </c>
    </row>
    <row>
      <c s="20">
        <v>261.13999999999999</v>
      </c>
      <c t="s">
        <v>62</v>
      </c>
    </row>
    <row>
      <c s="20">
        <v>261.13999999999999</v>
      </c>
      <c t="s">
        <v>44</v>
      </c>
    </row>
    <row>
      <c s="20">
        <v>261.13999999999999</v>
      </c>
      <c t="s">
        <v>24</v>
      </c>
    </row>
    <row>
      <c s="20">
        <v>261.13999999999999</v>
      </c>
      <c t="s">
        <v>23</v>
      </c>
    </row>
    <row>
      <c s="20">
        <v>308.298</v>
      </c>
      <c t="s">
        <v>80</v>
      </c>
    </row>
    <row>
      <c s="20">
        <v>308.30000000000001</v>
      </c>
      <c t="s">
        <v>55</v>
      </c>
    </row>
    <row>
      <c s="20">
        <v>308.30200000000002</v>
      </c>
      <c t="s">
        <v>85</v>
      </c>
    </row>
    <row>
      <c s="20">
        <v>308.30200000000002</v>
      </c>
      <c t="s">
        <v>7</v>
      </c>
    </row>
    <row>
      <c s="20">
        <v>308.30200000000002</v>
      </c>
      <c t="s">
        <v>72</v>
      </c>
    </row>
    <row>
      <c s="20">
        <v>308.30200000000002</v>
      </c>
      <c t="s">
        <v>73</v>
      </c>
    </row>
    <row>
      <c s="20">
        <v>308.30200000000002</v>
      </c>
      <c t="s">
        <v>82</v>
      </c>
    </row>
    <row>
      <c s="20">
        <v>308.30200000000002</v>
      </c>
      <c t="s">
        <v>32</v>
      </c>
    </row>
    <row>
      <c s="20">
        <v>308.30200000000002</v>
      </c>
      <c t="s">
        <v>97</v>
      </c>
    </row>
    <row>
      <c s="20">
        <v>308.30200000000002</v>
      </c>
      <c t="s">
        <v>27</v>
      </c>
    </row>
    <row>
      <c s="20">
        <v>308.30200000000002</v>
      </c>
      <c t="s">
        <v>10</v>
      </c>
    </row>
    <row>
      <c s="20">
        <v>308.303</v>
      </c>
      <c t="s">
        <v>49</v>
      </c>
    </row>
    <row>
      <c s="20">
        <v>308.303</v>
      </c>
      <c t="s">
        <v>74</v>
      </c>
    </row>
    <row>
      <c s="20">
        <v>308.303</v>
      </c>
      <c t="s">
        <v>79</v>
      </c>
    </row>
    <row>
      <c s="20">
        <v>308.303</v>
      </c>
      <c t="s">
        <v>75</v>
      </c>
    </row>
    <row>
      <c s="20">
        <v>308.303</v>
      </c>
      <c t="s">
        <v>33</v>
      </c>
    </row>
    <row>
      <c s="20">
        <v>308.303</v>
      </c>
      <c t="s">
        <v>11</v>
      </c>
    </row>
    <row>
      <c s="20">
        <v>308.303</v>
      </c>
      <c t="s">
        <v>12</v>
      </c>
    </row>
    <row>
      <c s="20">
        <v>308.303</v>
      </c>
      <c t="s">
        <v>79</v>
      </c>
    </row>
    <row>
      <c s="20">
        <v>308.303</v>
      </c>
      <c t="s">
        <v>50</v>
      </c>
    </row>
    <row>
      <c s="20">
        <v>308.303</v>
      </c>
      <c t="s">
        <v>20</v>
      </c>
    </row>
    <row>
      <c s="20">
        <v>308.303</v>
      </c>
      <c t="s">
        <v>13</v>
      </c>
    </row>
    <row>
      <c s="20">
        <v>308.30399999999997</v>
      </c>
      <c t="s">
        <v>54</v>
      </c>
    </row>
    <row>
      <c s="20">
        <v>308.30399999999997</v>
      </c>
      <c t="s">
        <v>30</v>
      </c>
    </row>
    <row>
      <c s="20">
        <v>308.30399999999997</v>
      </c>
      <c t="s">
        <v>75</v>
      </c>
    </row>
    <row>
      <c s="20">
        <v>308.30399999999997</v>
      </c>
      <c t="s">
        <v>62</v>
      </c>
    </row>
    <row>
      <c s="20">
        <v>308.30399999999997</v>
      </c>
      <c t="s">
        <v>44</v>
      </c>
    </row>
    <row>
      <c s="20">
        <v>308.30399999999997</v>
      </c>
      <c t="s">
        <v>35</v>
      </c>
    </row>
    <row>
      <c s="20">
        <v>308.30399999999997</v>
      </c>
      <c t="s">
        <v>23</v>
      </c>
    </row>
    <row>
      <c s="20">
        <v>355.339</v>
      </c>
      <c t="s">
        <v>86</v>
      </c>
    </row>
    <row>
      <c s="20">
        <v>355.339</v>
      </c>
      <c t="s">
        <v>55</v>
      </c>
    </row>
    <row>
      <c s="20">
        <v>355.34100000000001</v>
      </c>
      <c t="s">
        <v>99</v>
      </c>
    </row>
    <row>
      <c s="20">
        <v>355.34100000000001</v>
      </c>
      <c t="s">
        <v>7</v>
      </c>
    </row>
    <row>
      <c s="20">
        <v>355.34199999999998</v>
      </c>
      <c t="s">
        <v>72</v>
      </c>
    </row>
    <row>
      <c s="20">
        <v>355.34199999999998</v>
      </c>
      <c t="s">
        <v>73</v>
      </c>
    </row>
    <row>
      <c s="20">
        <v>355.34199999999998</v>
      </c>
      <c t="s">
        <v>82</v>
      </c>
    </row>
    <row>
      <c s="20">
        <v>355.34199999999998</v>
      </c>
      <c t="s">
        <v>32</v>
      </c>
    </row>
    <row>
      <c s="20">
        <v>355.34199999999998</v>
      </c>
      <c t="s">
        <v>97</v>
      </c>
    </row>
    <row>
      <c s="20">
        <v>355.34199999999998</v>
      </c>
      <c t="s">
        <v>27</v>
      </c>
    </row>
    <row>
      <c s="20">
        <v>355.34199999999998</v>
      </c>
      <c t="s">
        <v>10</v>
      </c>
    </row>
    <row>
      <c s="20">
        <v>355.34199999999998</v>
      </c>
      <c t="s">
        <v>49</v>
      </c>
    </row>
    <row>
      <c s="20">
        <v>355.34199999999998</v>
      </c>
      <c t="s">
        <v>74</v>
      </c>
    </row>
    <row>
      <c s="20">
        <v>355.34199999999998</v>
      </c>
      <c t="s">
        <v>79</v>
      </c>
    </row>
    <row>
      <c s="20">
        <v>355.34199999999998</v>
      </c>
      <c t="s">
        <v>75</v>
      </c>
    </row>
    <row>
      <c s="20">
        <v>355.34300000000002</v>
      </c>
      <c t="s">
        <v>33</v>
      </c>
    </row>
    <row>
      <c s="20">
        <v>355.34300000000002</v>
      </c>
      <c t="s">
        <v>11</v>
      </c>
    </row>
    <row>
      <c s="20">
        <v>355.34300000000002</v>
      </c>
      <c t="s">
        <v>12</v>
      </c>
    </row>
    <row>
      <c s="20">
        <v>355.34300000000002</v>
      </c>
      <c t="s">
        <v>79</v>
      </c>
    </row>
    <row>
      <c s="20">
        <v>355.34300000000002</v>
      </c>
      <c t="s">
        <v>50</v>
      </c>
    </row>
    <row>
      <c s="20">
        <v>355.34300000000002</v>
      </c>
      <c t="s">
        <v>20</v>
      </c>
    </row>
    <row>
      <c s="20">
        <v>355.34300000000002</v>
      </c>
      <c t="s">
        <v>100</v>
      </c>
    </row>
    <row>
      <c s="20">
        <v>355.34300000000002</v>
      </c>
      <c t="s">
        <v>54</v>
      </c>
    </row>
    <row>
      <c s="20">
        <v>355.34300000000002</v>
      </c>
      <c t="s">
        <v>30</v>
      </c>
    </row>
    <row>
      <c s="20">
        <v>355.34300000000002</v>
      </c>
      <c t="s">
        <v>75</v>
      </c>
    </row>
    <row>
      <c s="20">
        <v>355.34399999999999</v>
      </c>
      <c t="s">
        <v>62</v>
      </c>
    </row>
    <row>
      <c s="20">
        <v>355.34399999999999</v>
      </c>
      <c t="s">
        <v>44</v>
      </c>
    </row>
    <row>
      <c s="20">
        <v>355.34399999999999</v>
      </c>
      <c t="s">
        <v>92</v>
      </c>
    </row>
    <row>
      <c s="20">
        <v>355.34399999999999</v>
      </c>
      <c t="s">
        <v>23</v>
      </c>
    </row>
    <row>
      <c s="20">
        <v>362.5</v>
      </c>
      <c t="s">
        <v>64</v>
      </c>
    </row>
    <row>
      <c s="20">
        <v>362.50099999999998</v>
      </c>
      <c t="s">
        <v>55</v>
      </c>
    </row>
    <row>
      <c s="20">
        <v>362.50200000000001</v>
      </c>
      <c t="s">
        <v>93</v>
      </c>
    </row>
    <row>
      <c s="20">
        <v>362.50200000000001</v>
      </c>
      <c t="s">
        <v>7</v>
      </c>
    </row>
    <row>
      <c s="20">
        <v>362.50200000000001</v>
      </c>
      <c t="s">
        <v>72</v>
      </c>
    </row>
    <row>
      <c s="20">
        <v>362.50200000000001</v>
      </c>
      <c t="s">
        <v>73</v>
      </c>
    </row>
    <row>
      <c s="20">
        <v>362.50200000000001</v>
      </c>
      <c t="s">
        <v>82</v>
      </c>
    </row>
    <row>
      <c s="20">
        <v>362.50200000000001</v>
      </c>
      <c t="s">
        <v>32</v>
      </c>
    </row>
    <row>
      <c s="20">
        <v>362.50200000000001</v>
      </c>
      <c t="s">
        <v>97</v>
      </c>
    </row>
    <row>
      <c s="20">
        <v>362.50299999999999</v>
      </c>
      <c t="s">
        <v>27</v>
      </c>
    </row>
    <row>
      <c s="20">
        <v>362.50299999999999</v>
      </c>
      <c t="s">
        <v>10</v>
      </c>
    </row>
    <row>
      <c s="20">
        <v>362.50299999999999</v>
      </c>
      <c t="s">
        <v>49</v>
      </c>
    </row>
    <row>
      <c s="20">
        <v>362.50299999999999</v>
      </c>
      <c t="s">
        <v>74</v>
      </c>
    </row>
    <row>
      <c s="20">
        <v>362.50299999999999</v>
      </c>
      <c t="s">
        <v>79</v>
      </c>
    </row>
    <row>
      <c s="20">
        <v>362.50400000000002</v>
      </c>
      <c t="s">
        <v>75</v>
      </c>
    </row>
    <row>
      <c s="20">
        <v>362.50400000000002</v>
      </c>
      <c t="s">
        <v>33</v>
      </c>
    </row>
    <row>
      <c s="20">
        <v>362.50400000000002</v>
      </c>
      <c t="s">
        <v>11</v>
      </c>
    </row>
    <row>
      <c s="20">
        <v>362.50400000000002</v>
      </c>
      <c t="s">
        <v>12</v>
      </c>
    </row>
    <row>
      <c s="20">
        <v>362.50400000000002</v>
      </c>
      <c t="s">
        <v>79</v>
      </c>
    </row>
    <row>
      <c s="20">
        <v>362.50400000000002</v>
      </c>
      <c t="s">
        <v>50</v>
      </c>
    </row>
    <row>
      <c s="20">
        <v>362.50400000000002</v>
      </c>
      <c t="s">
        <v>20</v>
      </c>
    </row>
    <row>
      <c s="20">
        <v>362.50400000000002</v>
      </c>
      <c t="s">
        <v>94</v>
      </c>
    </row>
    <row>
      <c s="20">
        <v>362.50400000000002</v>
      </c>
      <c t="s">
        <v>54</v>
      </c>
    </row>
    <row>
      <c s="20">
        <v>362.50400000000002</v>
      </c>
      <c t="s">
        <v>30</v>
      </c>
    </row>
    <row>
      <c s="20">
        <v>362.50400000000002</v>
      </c>
      <c t="s">
        <v>75</v>
      </c>
    </row>
    <row>
      <c s="20">
        <v>362.50700000000001</v>
      </c>
      <c t="s">
        <v>62</v>
      </c>
    </row>
    <row>
      <c s="20">
        <v>362.50700000000001</v>
      </c>
      <c t="s">
        <v>44</v>
      </c>
    </row>
    <row>
      <c s="20">
        <v>362.50700000000001</v>
      </c>
      <c t="s">
        <v>5</v>
      </c>
    </row>
    <row>
      <c s="20">
        <v>362.50700000000001</v>
      </c>
      <c t="s">
        <v>23</v>
      </c>
    </row>
    <row>
      <c s="20">
        <v>802.82299999999998</v>
      </c>
      <c t="s">
        <v>19</v>
      </c>
    </row>
    <row>
      <c s="20">
        <v>802.82299999999998</v>
      </c>
      <c t="s">
        <v>55</v>
      </c>
    </row>
    <row>
      <c s="20">
        <v>802.82600000000002</v>
      </c>
      <c t="s">
        <v>47</v>
      </c>
    </row>
    <row>
      <c s="20">
        <v>802.82600000000002</v>
      </c>
      <c t="s">
        <v>7</v>
      </c>
    </row>
    <row>
      <c s="20">
        <v>802.82600000000002</v>
      </c>
      <c t="s">
        <v>72</v>
      </c>
    </row>
    <row>
      <c s="20">
        <v>802.82600000000002</v>
      </c>
      <c t="s">
        <v>73</v>
      </c>
    </row>
    <row>
      <c s="20">
        <v>802.82600000000002</v>
      </c>
      <c t="s">
        <v>82</v>
      </c>
    </row>
    <row>
      <c s="20">
        <v>802.82600000000002</v>
      </c>
      <c t="s">
        <v>32</v>
      </c>
    </row>
    <row>
      <c s="20">
        <v>802.82600000000002</v>
      </c>
      <c t="s">
        <v>97</v>
      </c>
    </row>
    <row>
      <c s="20">
        <v>802.82600000000002</v>
      </c>
      <c t="s">
        <v>27</v>
      </c>
    </row>
    <row>
      <c s="20">
        <v>802.82600000000002</v>
      </c>
      <c t="s">
        <v>10</v>
      </c>
    </row>
    <row>
      <c s="20">
        <v>802.82600000000002</v>
      </c>
      <c t="s">
        <v>49</v>
      </c>
    </row>
    <row>
      <c s="20">
        <v>802.82600000000002</v>
      </c>
      <c t="s">
        <v>74</v>
      </c>
    </row>
    <row>
      <c s="20">
        <v>802.82600000000002</v>
      </c>
      <c t="s">
        <v>79</v>
      </c>
    </row>
    <row>
      <c s="20">
        <v>802.82600000000002</v>
      </c>
      <c t="s">
        <v>75</v>
      </c>
    </row>
    <row>
      <c s="20">
        <v>802.82600000000002</v>
      </c>
      <c t="s">
        <v>33</v>
      </c>
    </row>
    <row>
      <c s="20">
        <v>802.82600000000002</v>
      </c>
      <c t="s">
        <v>11</v>
      </c>
    </row>
    <row>
      <c s="20">
        <v>802.82600000000002</v>
      </c>
      <c t="s">
        <v>12</v>
      </c>
    </row>
    <row>
      <c s="20">
        <v>802.82600000000002</v>
      </c>
      <c t="s">
        <v>79</v>
      </c>
    </row>
    <row>
      <c s="20">
        <v>802.82600000000002</v>
      </c>
      <c t="s">
        <v>50</v>
      </c>
    </row>
    <row>
      <c s="20">
        <v>802.827</v>
      </c>
      <c t="s">
        <v>20</v>
      </c>
    </row>
    <row>
      <c s="20">
        <v>802.827</v>
      </c>
      <c t="s">
        <v>77</v>
      </c>
    </row>
    <row>
      <c s="20">
        <v>802.827</v>
      </c>
      <c t="s">
        <v>54</v>
      </c>
    </row>
    <row>
      <c s="20">
        <v>802.827</v>
      </c>
      <c t="s">
        <v>30</v>
      </c>
    </row>
    <row>
      <c s="20">
        <v>802.827</v>
      </c>
      <c t="s">
        <v>75</v>
      </c>
    </row>
    <row>
      <c s="20">
        <v>802.827</v>
      </c>
      <c t="s">
        <v>62</v>
      </c>
    </row>
    <row>
      <c s="20">
        <v>802.827</v>
      </c>
      <c t="s">
        <v>44</v>
      </c>
    </row>
    <row>
      <c s="20">
        <v>802.827</v>
      </c>
      <c t="s">
        <v>48</v>
      </c>
    </row>
    <row>
      <c s="20">
        <v>802.827</v>
      </c>
      <c t="s">
        <v>23</v>
      </c>
    </row>
    <row>
      <c s="20">
        <v>1188.088</v>
      </c>
      <c t="s">
        <v>101</v>
      </c>
    </row>
    <row>
      <c s="20">
        <v>1188.0999999999999</v>
      </c>
      <c t="s">
        <v>55</v>
      </c>
    </row>
    <row>
      <c s="20">
        <v>1189.797</v>
      </c>
      <c t="s">
        <v>65</v>
      </c>
    </row>
    <row>
      <c s="20"/>
    </row>
  </sheetData>
  <pageMargins left="0.7" right="0.7" top="0.75" bottom="0.75" header="0.3" footer="0.3"/>
  <drawing r:id="rId1"/>
</worksheet>
</file>