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5G 2025\Templates\Sousse\"/>
    </mc:Choice>
  </mc:AlternateContent>
  <xr:revisionPtr revIDLastSave="0" documentId="13_ncr:1_{3485529A-6D11-499A-8A97-4FB73151E619}" xr6:coauthVersionLast="47" xr6:coauthVersionMax="47" xr10:uidLastSave="{00000000-0000-0000-0000-000000000000}"/>
  <bookViews>
    <workbookView xWindow="-28920" yWindow="-1080" windowWidth="29040" windowHeight="15720" tabRatio="876" activeTab="3" xr2:uid="{00000000-000D-0000-FFFF-FFFF00000000}"/>
  </bookViews>
  <sheets>
    <sheet name="Cell info" sheetId="26" r:id="rId1"/>
    <sheet name="Main tests" sheetId="51" r:id="rId2"/>
    <sheet name="Throughput table" sheetId="66" r:id="rId3"/>
    <sheet name="DT NR Plots" sheetId="91" r:id="rId4"/>
    <sheet name="OSS KPI" sheetId="90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>Donnees Mobile - [1]Voix!$A$265:$A$265</definedName>
    <definedName name="_Run3_copy">Donnees Mobile - [1]Voix!$A$265:$A$265</definedName>
    <definedName name="dwq">Donnees Mobile - [1]Voix!$A$265:$A$265</definedName>
    <definedName name="MmExcelLinker_8BBE5332_E43B_4935_8BEB_78ABAF017EC2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5" i="51" l="1"/>
  <c r="D25" i="51"/>
  <c r="C25" i="51"/>
  <c r="C7" i="51"/>
  <c r="G2" i="51"/>
  <c r="C2" i="51"/>
</calcChain>
</file>

<file path=xl/sharedStrings.xml><?xml version="1.0" encoding="utf-8"?>
<sst xmlns="http://schemas.openxmlformats.org/spreadsheetml/2006/main" count="253" uniqueCount="145">
  <si>
    <t>Site Checklist</t>
    <phoneticPr fontId="12" type="noConversion"/>
  </si>
  <si>
    <t>Site ID:</t>
    <phoneticPr fontId="12" type="noConversion"/>
  </si>
  <si>
    <t>Action</t>
    <phoneticPr fontId="12" type="noConversion"/>
  </si>
  <si>
    <t>Check</t>
    <phoneticPr fontId="12" type="noConversion"/>
  </si>
  <si>
    <t>Threshold</t>
    <phoneticPr fontId="12" type="noConversion"/>
  </si>
  <si>
    <t>Result</t>
    <phoneticPr fontId="12" type="noConversion"/>
  </si>
  <si>
    <t>Remarks</t>
    <phoneticPr fontId="12" type="noConversion"/>
  </si>
  <si>
    <t>The antennas whether are blocked by other antennas</t>
    <phoneticPr fontId="12" type="noConversion"/>
  </si>
  <si>
    <t>NO</t>
    <phoneticPr fontId="12" type="noConversion"/>
  </si>
  <si>
    <t>Pass</t>
    <phoneticPr fontId="12" type="noConversion"/>
  </si>
  <si>
    <t>The PCI to confirm feeder cross connection or not</t>
    <phoneticPr fontId="12" type="noConversion"/>
  </si>
  <si>
    <t>Site Frequency BandWidth</t>
    <phoneticPr fontId="12" type="noConversion"/>
  </si>
  <si>
    <t>NA</t>
    <phoneticPr fontId="12" type="noConversion"/>
  </si>
  <si>
    <t>Service check</t>
    <phoneticPr fontId="12" type="noConversion"/>
  </si>
  <si>
    <t>OK</t>
    <phoneticPr fontId="12" type="noConversion"/>
  </si>
  <si>
    <t>FTP Service</t>
    <phoneticPr fontId="12" type="noConversion"/>
  </si>
  <si>
    <t>Http Service</t>
    <phoneticPr fontId="12" type="noConversion"/>
  </si>
  <si>
    <t>Physical Information Audit</t>
    <phoneticPr fontId="12" type="noConversion"/>
  </si>
  <si>
    <t>SectorA</t>
    <phoneticPr fontId="12" type="noConversion"/>
  </si>
  <si>
    <t>SectorB</t>
    <phoneticPr fontId="12" type="noConversion"/>
  </si>
  <si>
    <t>SectorC</t>
    <phoneticPr fontId="12" type="noConversion"/>
  </si>
  <si>
    <t>SectorD</t>
    <phoneticPr fontId="12" type="noConversion"/>
  </si>
  <si>
    <t>Lon</t>
    <phoneticPr fontId="12" type="noConversion"/>
  </si>
  <si>
    <t>Planning</t>
    <phoneticPr fontId="12" type="noConversion"/>
  </si>
  <si>
    <t>LaT</t>
  </si>
  <si>
    <t xml:space="preserve">Antenna Type </t>
    <phoneticPr fontId="12" type="noConversion"/>
  </si>
  <si>
    <t>-</t>
    <phoneticPr fontId="12" type="noConversion"/>
  </si>
  <si>
    <t>Antenna Quantity</t>
    <phoneticPr fontId="12" type="noConversion"/>
  </si>
  <si>
    <t>Azimuth</t>
    <phoneticPr fontId="12" type="noConversion"/>
  </si>
  <si>
    <t>M-Tilt</t>
    <phoneticPr fontId="12" type="noConversion"/>
  </si>
  <si>
    <t xml:space="preserve">Total Tilt </t>
    <phoneticPr fontId="12" type="noConversion"/>
  </si>
  <si>
    <t>Antenna Height</t>
    <phoneticPr fontId="12" type="noConversion"/>
  </si>
  <si>
    <t>Availablity</t>
    <phoneticPr fontId="12" type="noConversion"/>
  </si>
  <si>
    <t>Availablity NR</t>
    <phoneticPr fontId="12" type="noConversion"/>
  </si>
  <si>
    <t>Frequency</t>
    <phoneticPr fontId="12" type="noConversion"/>
  </si>
  <si>
    <t>PCI</t>
    <phoneticPr fontId="12" type="noConversion"/>
  </si>
  <si>
    <t>Ping 32byte Time(ms) UU Interface</t>
    <phoneticPr fontId="12" type="noConversion"/>
  </si>
  <si>
    <t>Drive Test KPIs</t>
    <phoneticPr fontId="12" type="noConversion"/>
  </si>
  <si>
    <t>Value</t>
    <phoneticPr fontId="12" type="noConversion"/>
  </si>
  <si>
    <t>Acceptance</t>
  </si>
  <si>
    <t>Total KPI Count</t>
    <phoneticPr fontId="12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</si>
  <si>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</si>
  <si>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</si>
  <si>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</si>
  <si>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</si>
  <si>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</si>
  <si>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</si>
  <si>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14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</si>
  <si>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</si>
  <si>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</si>
  <si>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</si>
  <si>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</si>
  <si>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</si>
  <si>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</si>
  <si>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</si>
  <si>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</si>
  <si>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</si>
  <si>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</si>
  <si>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</si>
  <si>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</si>
  <si>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</si>
  <si>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</si>
  <si>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</si>
  <si>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</si>
  <si>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</si>
  <si>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</si>
  <si>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</si>
  <si>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</si>
  <si>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</si>
  <si>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Site On Air Date:</t>
  </si>
  <si>
    <t xml:space="preserve">D-Tilt </t>
  </si>
  <si>
    <t>Stationary Test</t>
  </si>
  <si>
    <t>NR PCI</t>
  </si>
  <si>
    <t>NR RI</t>
  </si>
  <si>
    <t>NR MODULATION</t>
  </si>
  <si>
    <t>NR SS-RSRP</t>
  </si>
  <si>
    <t>NR SS-RSRQ</t>
  </si>
  <si>
    <t>NR SS-SINR</t>
  </si>
  <si>
    <t>NR DL Throughput</t>
  </si>
  <si>
    <t>NR UL Throughput</t>
  </si>
  <si>
    <t>NR MULTI RAT DL Throughput</t>
  </si>
  <si>
    <t>Serving Cell NR ARFCN DL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</si>
  <si>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</si>
  <si>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</si>
  <si>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</si>
  <si>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</si>
  <si>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</si>
  <si>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</si>
  <si>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</si>
  <si>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</si>
  <si>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</si>
  <si>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</si>
  <si>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</si>
  <si>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</si>
  <si>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</si>
  <si>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</si>
  <si>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</si>
  <si>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</si>
  <si>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</si>
  <si>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</si>
  <si>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</si>
  <si>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</si>
  <si>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</si>
  <si>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</si>
  <si>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av User Throughput (SCG)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</si>
  <si>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</si>
  <si>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</si>
  <si>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</si>
  <si>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</si>
  <si>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</si>
  <si>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</si>
  <si>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</si>
  <si>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</si>
  <si>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Beam Index plot DL</t>
  </si>
  <si>
    <t>Sousse</t>
  </si>
  <si>
    <t>Local Cell ID-1</t>
  </si>
  <si>
    <t>5G FDD</t>
  </si>
  <si>
    <t>10MHZ</t>
  </si>
  <si>
    <t xml:space="preserve">Tx power PUSCH plot </t>
  </si>
  <si>
    <t>850 Mbps/140Mbps</t>
  </si>
  <si>
    <t>750 Mbps/40Mbps</t>
  </si>
  <si>
    <t>40ms</t>
  </si>
  <si>
    <t>Site Name:Tahar_Sfar</t>
  </si>
  <si>
    <t>5G_Tahar_Sfar</t>
  </si>
  <si>
    <t>5G_Tahar_Sfar_N3_1</t>
  </si>
  <si>
    <t>5G_Tahar_Sfar_N3_2</t>
  </si>
  <si>
    <t>5G_Tahar_Sfar_N3_3</t>
  </si>
  <si>
    <t>NSO045</t>
  </si>
  <si>
    <t>NSO045X</t>
  </si>
  <si>
    <t>NSO045Y</t>
  </si>
  <si>
    <t>NSO045Z</t>
  </si>
  <si>
    <t>Test Date:18/03/2025</t>
  </si>
  <si>
    <t>CELL_BW_10M</t>
  </si>
  <si>
    <t>KPI</t>
  </si>
  <si>
    <t>Threshold</t>
  </si>
  <si>
    <t>Week_14</t>
  </si>
  <si>
    <t>EN_DC_SETUP_succ_RATE_gNB (%)</t>
  </si>
  <si>
    <t>EN_DC_SETUP_succ_RATE_eNB (%)</t>
  </si>
  <si>
    <t>EN_DC_intra_sgNB_PSCell_Change_succ_rate (%)</t>
  </si>
  <si>
    <t>EN_DC_inter_sgNB_PSCell_Change_succ_rate (%)</t>
  </si>
  <si>
    <t>SCG_Radio_Resource_Retainability_Act (%)</t>
  </si>
  <si>
    <t>SCG_Radio_Resource_Retainability_origin_gNb_Act (%)</t>
  </si>
  <si>
    <t>Diff_Init_E-Rab_Establish_Succ_Rate (%)</t>
  </si>
  <si>
    <t>Diff_E-RAB_Retainability (%)</t>
  </si>
  <si>
    <t>Diff_Cell_Mobility_Succ_Rate_LTE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</si>
</sst>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dd\-mmm\-yy;@"/>
    <numFmt numFmtId="165" formatCode="[$-41B]General"/>
    <numFmt numFmtId="166" formatCode="[$-409]d\-mmm\-yy;@"/>
    <numFmt numFmtId="167" formatCode="0.0#"/>
  </numFmts>
  <fonts count="71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sz val="11"/>
      <name val="Ericsson Hilda"/>
    </font>
    <font>
      <b/>
      <sz val="11"/>
      <color rgb="FFFFFFFF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8"/>
      <name val="Cambria"/>
      <family val="1"/>
      <scheme val="maj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rgb="FF00000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name val="Calibri"/>
      <family val="2"/>
    </font>
    <font>
      <b/>
      <sz val="11"/>
      <color rgb="FFFFFFFF"/>
      <name val="Cambria"/>
      <family val="1"/>
      <scheme val="major"/>
    </font>
    <font>
      <sz val="12"/>
      <name val="Cambria"/>
      <family val="1"/>
      <scheme val="maj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4472C4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17">
    <xf numFmtId="0" fontId="0" fillId="0" borderId="0">
      <alignment vertical="center"/>
    </xf>
    <xf numFmtId="0" fontId="14" fillId="0" borderId="0"/>
    <xf numFmtId="0" fontId="18" fillId="0" borderId="0">
      <alignment vertical="center"/>
    </xf>
    <xf numFmtId="0" fontId="17" fillId="0" borderId="0"/>
    <xf numFmtId="0" fontId="13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0" fontId="19" fillId="0" borderId="0"/>
    <xf numFmtId="0" fontId="20" fillId="0" borderId="0">
      <protection locked="0"/>
    </xf>
    <xf numFmtId="9" fontId="19" fillId="0" borderId="0" applyFont="0" applyFill="0" applyBorder="0" applyAlignment="0" applyProtection="0"/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1" fillId="0" borderId="0">
      <alignment vertical="center"/>
    </xf>
    <xf numFmtId="0" fontId="19" fillId="0" borderId="0"/>
    <xf numFmtId="0" fontId="16" fillId="0" borderId="0">
      <alignment vertical="center"/>
    </xf>
    <xf numFmtId="0" fontId="17" fillId="0" borderId="0"/>
    <xf numFmtId="0" fontId="39" fillId="0" borderId="0">
      <alignment vertical="center"/>
    </xf>
    <xf numFmtId="165" fontId="14" fillId="0" borderId="0"/>
    <xf numFmtId="165" fontId="40" fillId="0" borderId="0"/>
    <xf numFmtId="165" fontId="19" fillId="0" borderId="0"/>
    <xf numFmtId="165" fontId="14" fillId="0" borderId="0"/>
    <xf numFmtId="166" fontId="14" fillId="0" borderId="0"/>
    <xf numFmtId="0" fontId="11" fillId="0" borderId="0">
      <alignment vertical="center"/>
    </xf>
    <xf numFmtId="0" fontId="10" fillId="0" borderId="0">
      <alignment vertical="center"/>
    </xf>
    <xf numFmtId="9" fontId="23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0" fontId="23" fillId="0" borderId="0">
      <alignment vertical="center"/>
    </xf>
    <xf numFmtId="0" fontId="6" fillId="0" borderId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3" borderId="0" applyNumberFormat="0" applyBorder="0" applyAlignment="0" applyProtection="0"/>
    <xf numFmtId="0" fontId="47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30" borderId="0" applyNumberFormat="0" applyBorder="0" applyAlignment="0" applyProtection="0"/>
    <xf numFmtId="0" fontId="48" fillId="15" borderId="0" applyNumberFormat="0" applyBorder="0" applyAlignment="0" applyProtection="0"/>
    <xf numFmtId="0" fontId="49" fillId="16" borderId="0" applyNumberFormat="0" applyBorder="0" applyAlignment="0" applyProtection="0"/>
    <xf numFmtId="0" fontId="50" fillId="31" borderId="12" applyNumberFormat="0" applyAlignment="0" applyProtection="0"/>
    <xf numFmtId="0" fontId="50" fillId="31" borderId="12" applyNumberFormat="0" applyAlignment="0" applyProtection="0"/>
    <xf numFmtId="0" fontId="51" fillId="32" borderId="13" applyNumberFormat="0" applyAlignment="0" applyProtection="0"/>
    <xf numFmtId="0" fontId="52" fillId="0" borderId="14" applyNumberFormat="0" applyFill="0" applyAlignment="0" applyProtection="0"/>
    <xf numFmtId="0" fontId="51" fillId="32" borderId="13" applyNumberFormat="0" applyAlignment="0" applyProtection="0"/>
    <xf numFmtId="0" fontId="53" fillId="0" borderId="0" applyNumberFormat="0" applyFill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30" borderId="0" applyNumberFormat="0" applyBorder="0" applyAlignment="0" applyProtection="0"/>
    <xf numFmtId="0" fontId="54" fillId="19" borderId="12" applyNumberFormat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6" fillId="0" borderId="0" applyNumberFormat="0" applyFill="0" applyBorder="0" applyAlignment="0" applyProtection="0"/>
    <xf numFmtId="0" fontId="49" fillId="16" borderId="0" applyNumberFormat="0" applyBorder="0" applyAlignment="0" applyProtection="0"/>
    <xf numFmtId="0" fontId="57" fillId="0" borderId="15" applyNumberFormat="0" applyFill="0" applyAlignment="0" applyProtection="0"/>
    <xf numFmtId="0" fontId="58" fillId="0" borderId="16" applyNumberFormat="0" applyFill="0" applyAlignment="0" applyProtection="0"/>
    <xf numFmtId="0" fontId="53" fillId="0" borderId="17" applyNumberFormat="0" applyFill="0" applyAlignment="0" applyProtection="0"/>
    <xf numFmtId="0" fontId="53" fillId="0" borderId="0" applyNumberFormat="0" applyFill="0" applyBorder="0" applyAlignment="0" applyProtection="0"/>
    <xf numFmtId="0" fontId="48" fillId="15" borderId="0" applyNumberFormat="0" applyBorder="0" applyAlignment="0" applyProtection="0"/>
    <xf numFmtId="0" fontId="54" fillId="19" borderId="12" applyNumberFormat="0" applyAlignment="0" applyProtection="0"/>
    <xf numFmtId="0" fontId="52" fillId="0" borderId="14" applyNumberFormat="0" applyFill="0" applyAlignment="0" applyProtection="0"/>
    <xf numFmtId="0" fontId="59" fillId="33" borderId="0" applyNumberFormat="0" applyBorder="0" applyAlignment="0" applyProtection="0"/>
    <xf numFmtId="0" fontId="55" fillId="0" borderId="0"/>
    <xf numFmtId="0" fontId="60" fillId="0" borderId="0"/>
    <xf numFmtId="0" fontId="55" fillId="0" borderId="0"/>
    <xf numFmtId="0" fontId="55" fillId="0" borderId="0"/>
    <xf numFmtId="0" fontId="60" fillId="0" borderId="0"/>
    <xf numFmtId="0" fontId="19" fillId="0" borderId="0"/>
    <xf numFmtId="0" fontId="55" fillId="0" borderId="0"/>
    <xf numFmtId="0" fontId="55" fillId="0" borderId="0"/>
    <xf numFmtId="0" fontId="55" fillId="0" borderId="0"/>
    <xf numFmtId="0" fontId="14" fillId="0" borderId="0"/>
    <xf numFmtId="0" fontId="55" fillId="0" borderId="0"/>
    <xf numFmtId="0" fontId="55" fillId="0" borderId="0"/>
    <xf numFmtId="0" fontId="55" fillId="0" borderId="0"/>
    <xf numFmtId="0" fontId="19" fillId="34" borderId="18" applyNumberFormat="0" applyFont="0" applyAlignment="0" applyProtection="0"/>
    <xf numFmtId="0" fontId="19" fillId="34" borderId="18" applyNumberFormat="0" applyFont="0" applyAlignment="0" applyProtection="0"/>
    <xf numFmtId="0" fontId="19" fillId="34" borderId="18" applyNumberFormat="0" applyFont="0" applyAlignment="0" applyProtection="0"/>
    <xf numFmtId="0" fontId="19" fillId="34" borderId="18" applyNumberFormat="0" applyFont="0" applyAlignment="0" applyProtection="0"/>
    <xf numFmtId="0" fontId="55" fillId="34" borderId="18" applyNumberFormat="0" applyFont="0" applyAlignment="0" applyProtection="0"/>
    <xf numFmtId="0" fontId="55" fillId="34" borderId="18" applyNumberFormat="0" applyFont="0" applyAlignment="0" applyProtection="0"/>
    <xf numFmtId="0" fontId="55" fillId="34" borderId="18" applyNumberFormat="0" applyFont="0" applyAlignment="0" applyProtection="0"/>
    <xf numFmtId="0" fontId="61" fillId="31" borderId="19" applyNumberFormat="0" applyAlignment="0" applyProtection="0"/>
    <xf numFmtId="9" fontId="6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61" fillId="31" borderId="19" applyNumberFormat="0" applyAlignment="0" applyProtection="0"/>
    <xf numFmtId="0" fontId="55" fillId="0" borderId="0"/>
    <xf numFmtId="0" fontId="55" fillId="0" borderId="0"/>
    <xf numFmtId="0" fontId="55" fillId="0" borderId="0"/>
    <xf numFmtId="0" fontId="62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7" fillId="0" borderId="15" applyNumberFormat="0" applyFill="0" applyAlignment="0" applyProtection="0"/>
    <xf numFmtId="0" fontId="58" fillId="0" borderId="16" applyNumberFormat="0" applyFill="0" applyAlignment="0" applyProtection="0"/>
    <xf numFmtId="0" fontId="53" fillId="0" borderId="17" applyNumberFormat="0" applyFill="0" applyAlignment="0" applyProtection="0"/>
    <xf numFmtId="0" fontId="64" fillId="0" borderId="20" applyNumberFormat="0" applyFill="0" applyAlignment="0" applyProtection="0"/>
    <xf numFmtId="0" fontId="62" fillId="0" borderId="0" applyNumberForma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88">
    <xf numFmtId="0" fontId="0" fillId="0" borderId="0" xfId="0">
      <alignment vertical="center"/>
    </xf>
    <xf numFmtId="0" fontId="12" fillId="0" borderId="0" xfId="0" applyFont="1">
      <alignment vertical="center"/>
    </xf>
    <xf numFmtId="0" fontId="25" fillId="0" borderId="8" xfId="0" applyFont="1" applyBorder="1">
      <alignment vertical="center"/>
    </xf>
    <xf numFmtId="0" fontId="27" fillId="3" borderId="1" xfId="0" applyFont="1" applyFill="1" applyBorder="1">
      <alignment vertical="center"/>
    </xf>
    <xf numFmtId="49" fontId="27" fillId="3" borderId="1" xfId="0" applyNumberFormat="1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/>
    </xf>
    <xf numFmtId="0" fontId="28" fillId="6" borderId="1" xfId="0" applyFont="1" applyFill="1" applyBorder="1" applyAlignment="1">
      <alignment horizontal="center" vertical="center"/>
    </xf>
    <xf numFmtId="0" fontId="28" fillId="7" borderId="1" xfId="0" applyFont="1" applyFill="1" applyBorder="1" applyAlignment="1">
      <alignment horizontal="center" vertical="center"/>
    </xf>
    <xf numFmtId="0" fontId="25" fillId="0" borderId="1" xfId="0" applyFont="1" applyBorder="1">
      <alignment vertical="center"/>
    </xf>
    <xf numFmtId="0" fontId="28" fillId="5" borderId="1" xfId="0" applyFont="1" applyFill="1" applyBorder="1" applyAlignment="1">
      <alignment horizontal="center" vertical="center"/>
    </xf>
    <xf numFmtId="9" fontId="28" fillId="5" borderId="1" xfId="0" applyNumberFormat="1" applyFont="1" applyFill="1" applyBorder="1" applyAlignment="1">
      <alignment horizontal="center" vertical="center"/>
    </xf>
    <xf numFmtId="9" fontId="28" fillId="6" borderId="1" xfId="0" applyNumberFormat="1" applyFont="1" applyFill="1" applyBorder="1" applyAlignment="1">
      <alignment horizontal="center" vertical="center" wrapText="1"/>
    </xf>
    <xf numFmtId="49" fontId="27" fillId="3" borderId="2" xfId="0" applyNumberFormat="1" applyFont="1" applyFill="1" applyBorder="1" applyAlignment="1">
      <alignment horizontal="center" vertical="center"/>
    </xf>
    <xf numFmtId="0" fontId="29" fillId="9" borderId="2" xfId="0" applyFont="1" applyFill="1" applyBorder="1" applyAlignment="1">
      <alignment horizontal="center" vertical="center" wrapText="1"/>
    </xf>
    <xf numFmtId="0" fontId="29" fillId="9" borderId="1" xfId="0" applyFont="1" applyFill="1" applyBorder="1" applyAlignment="1">
      <alignment horizontal="center" vertical="center" wrapText="1"/>
    </xf>
    <xf numFmtId="0" fontId="30" fillId="10" borderId="1" xfId="0" applyFont="1" applyFill="1" applyBorder="1" applyAlignment="1">
      <alignment horizontal="center" vertical="center" wrapText="1"/>
    </xf>
    <xf numFmtId="0" fontId="29" fillId="9" borderId="1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/>
    </xf>
    <xf numFmtId="164" fontId="31" fillId="2" borderId="1" xfId="0" applyNumberFormat="1" applyFont="1" applyFill="1" applyBorder="1" applyAlignment="1">
      <alignment horizontal="center" vertical="center"/>
    </xf>
    <xf numFmtId="0" fontId="31" fillId="2" borderId="1" xfId="0" quotePrefix="1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164" fontId="25" fillId="2" borderId="0" xfId="0" applyNumberFormat="1" applyFont="1" applyFill="1" applyAlignment="1"/>
    <xf numFmtId="0" fontId="25" fillId="0" borderId="0" xfId="0" applyFont="1">
      <alignment vertical="center"/>
    </xf>
    <xf numFmtId="0" fontId="31" fillId="2" borderId="0" xfId="0" applyFont="1" applyFill="1" applyAlignment="1">
      <alignment horizontal="center" vertical="center"/>
    </xf>
    <xf numFmtId="164" fontId="31" fillId="2" borderId="0" xfId="0" applyNumberFormat="1" applyFont="1" applyFill="1" applyAlignment="1">
      <alignment horizontal="center" vertical="center"/>
    </xf>
    <xf numFmtId="0" fontId="32" fillId="0" borderId="0" xfId="0" applyFont="1" applyAlignment="1"/>
    <xf numFmtId="0" fontId="33" fillId="0" borderId="0" xfId="0" applyFont="1" applyAlignment="1"/>
    <xf numFmtId="0" fontId="31" fillId="2" borderId="0" xfId="0" quotePrefix="1" applyFont="1" applyFill="1" applyAlignment="1">
      <alignment horizontal="center" vertical="center"/>
    </xf>
    <xf numFmtId="0" fontId="30" fillId="0" borderId="0" xfId="0" applyFont="1" applyAlignment="1"/>
    <xf numFmtId="0" fontId="34" fillId="2" borderId="0" xfId="0" applyFont="1" applyFill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1" fillId="0" borderId="0" xfId="0" applyFont="1" applyAlignment="1">
      <alignment horizontal="center"/>
    </xf>
    <xf numFmtId="14" fontId="37" fillId="0" borderId="0" xfId="0" applyNumberFormat="1" applyFont="1">
      <alignment vertical="center"/>
    </xf>
    <xf numFmtId="0" fontId="37" fillId="0" borderId="0" xfId="0" applyFont="1">
      <alignment vertical="center"/>
    </xf>
    <xf numFmtId="0" fontId="35" fillId="8" borderId="1" xfId="0" applyFont="1" applyFill="1" applyBorder="1" applyAlignment="1">
      <alignment horizontal="center" vertical="center"/>
    </xf>
    <xf numFmtId="0" fontId="38" fillId="11" borderId="1" xfId="0" applyFont="1" applyFill="1" applyBorder="1" applyAlignment="1">
      <alignment horizontal="center" vertical="center"/>
    </xf>
    <xf numFmtId="0" fontId="37" fillId="0" borderId="0" xfId="0" applyFont="1" applyAlignment="1"/>
    <xf numFmtId="0" fontId="28" fillId="4" borderId="1" xfId="0" applyFont="1" applyFill="1" applyBorder="1" applyAlignment="1">
      <alignment horizontal="left" vertical="center"/>
    </xf>
    <xf numFmtId="0" fontId="28" fillId="4" borderId="1" xfId="0" applyFont="1" applyFill="1" applyBorder="1">
      <alignment vertical="center"/>
    </xf>
    <xf numFmtId="0" fontId="28" fillId="4" borderId="2" xfId="0" applyFont="1" applyFill="1" applyBorder="1">
      <alignment vertical="center"/>
    </xf>
    <xf numFmtId="0" fontId="28" fillId="4" borderId="4" xfId="0" applyFont="1" applyFill="1" applyBorder="1">
      <alignment vertical="center"/>
    </xf>
    <xf numFmtId="9" fontId="41" fillId="2" borderId="1" xfId="26" applyNumberFormat="1" applyFont="1" applyFill="1" applyBorder="1" applyAlignment="1">
      <alignment horizontal="center"/>
    </xf>
    <xf numFmtId="0" fontId="43" fillId="4" borderId="1" xfId="0" applyFont="1" applyFill="1" applyBorder="1" applyAlignment="1">
      <alignment horizontal="left" vertical="center"/>
    </xf>
    <xf numFmtId="0" fontId="28" fillId="13" borderId="1" xfId="0" applyFont="1" applyFill="1" applyBorder="1">
      <alignment vertical="center"/>
    </xf>
    <xf numFmtId="0" fontId="28" fillId="13" borderId="2" xfId="0" applyFont="1" applyFill="1" applyBorder="1">
      <alignment vertical="center"/>
    </xf>
    <xf numFmtId="0" fontId="45" fillId="0" borderId="6" xfId="0" applyFont="1" applyBorder="1" applyAlignment="1"/>
    <xf numFmtId="0" fontId="44" fillId="0" borderId="21" xfId="0" applyFont="1" applyBorder="1" applyAlignment="1"/>
    <xf numFmtId="2" fontId="28" fillId="5" borderId="1" xfId="0" applyNumberFormat="1" applyFont="1" applyFill="1" applyBorder="1" applyAlignment="1">
      <alignment horizontal="center" vertical="center"/>
    </xf>
    <xf numFmtId="0" fontId="66" fillId="0" borderId="1" xfId="0" applyFont="1" applyBorder="1" applyAlignment="1"/>
    <xf numFmtId="0" fontId="65" fillId="0" borderId="1" xfId="0" applyFont="1" applyBorder="1" applyAlignment="1">
      <alignment horizontal="center"/>
    </xf>
    <xf numFmtId="0" fontId="65" fillId="0" borderId="1" xfId="0" applyFont="1" applyBorder="1" applyAlignment="1"/>
    <xf numFmtId="0" fontId="67" fillId="0" borderId="1" xfId="0" applyFont="1" applyBorder="1" applyAlignment="1"/>
    <xf numFmtId="9" fontId="68" fillId="36" borderId="1" xfId="0" applyNumberFormat="1" applyFont="1" applyFill="1" applyBorder="1" applyAlignment="1">
      <alignment horizontal="center"/>
    </xf>
    <xf numFmtId="9" fontId="68" fillId="36" borderId="21" xfId="0" applyNumberFormat="1" applyFont="1" applyFill="1" applyBorder="1" applyAlignment="1">
      <alignment horizontal="center"/>
    </xf>
    <xf numFmtId="167" fontId="46" fillId="0" borderId="1" xfId="0" applyNumberFormat="1" applyFont="1" applyBorder="1" applyAlignment="1">
      <alignment horizontal="center" vertical="center"/>
    </xf>
    <xf numFmtId="0" fontId="28" fillId="35" borderId="1" xfId="0" applyFont="1" applyFill="1" applyBorder="1" applyAlignment="1">
      <alignment horizontal="center" vertical="center"/>
    </xf>
    <xf numFmtId="0" fontId="28" fillId="5" borderId="1" xfId="0" applyFont="1" applyFill="1" applyBorder="1" applyAlignment="1">
      <alignment horizontal="center" vertical="center" wrapText="1"/>
    </xf>
    <xf numFmtId="0" fontId="69" fillId="37" borderId="22" xfId="0" applyFont="1" applyFill="1" applyBorder="1" applyAlignment="1"/>
    <xf numFmtId="0" fontId="70" fillId="0" borderId="0" xfId="0" applyFont="1">
      <alignment vertical="center"/>
    </xf>
    <xf numFmtId="0" fontId="70" fillId="0" borderId="0" xfId="0" applyFont="1" applyAlignment="1"/>
    <xf numFmtId="2" fontId="70" fillId="0" borderId="0" xfId="0" applyNumberFormat="1" applyFont="1" applyAlignment="1"/>
    <xf numFmtId="2" fontId="28" fillId="5" borderId="2" xfId="0" quotePrefix="1" applyNumberFormat="1" applyFont="1" applyFill="1" applyBorder="1" applyAlignment="1">
      <alignment horizontal="center" vertical="center"/>
    </xf>
    <xf numFmtId="2" fontId="28" fillId="5" borderId="3" xfId="0" quotePrefix="1" applyNumberFormat="1" applyFont="1" applyFill="1" applyBorder="1" applyAlignment="1">
      <alignment horizontal="center" vertical="center"/>
    </xf>
    <xf numFmtId="0" fontId="28" fillId="5" borderId="1" xfId="0" applyFont="1" applyFill="1" applyBorder="1" applyAlignment="1">
      <alignment horizontal="center" vertical="center"/>
    </xf>
    <xf numFmtId="10" fontId="28" fillId="7" borderId="1" xfId="0" applyNumberFormat="1" applyFont="1" applyFill="1" applyBorder="1" applyAlignment="1">
      <alignment horizontal="center" vertical="center"/>
    </xf>
    <xf numFmtId="49" fontId="27" fillId="3" borderId="1" xfId="0" applyNumberFormat="1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/>
    </xf>
    <xf numFmtId="0" fontId="28" fillId="5" borderId="1" xfId="33" applyFont="1" applyFill="1" applyBorder="1" applyAlignment="1">
      <alignment horizontal="center" vertical="center"/>
    </xf>
    <xf numFmtId="1" fontId="28" fillId="5" borderId="2" xfId="0" quotePrefix="1" applyNumberFormat="1" applyFont="1" applyFill="1" applyBorder="1" applyAlignment="1">
      <alignment horizontal="center" vertical="center"/>
    </xf>
    <xf numFmtId="1" fontId="28" fillId="5" borderId="3" xfId="0" quotePrefix="1" applyNumberFormat="1" applyFont="1" applyFill="1" applyBorder="1" applyAlignment="1">
      <alignment horizontal="center" vertical="center"/>
    </xf>
    <xf numFmtId="0" fontId="27" fillId="3" borderId="2" xfId="0" applyFont="1" applyFill="1" applyBorder="1" applyAlignment="1">
      <alignment horizontal="center" vertical="center"/>
    </xf>
    <xf numFmtId="0" fontId="27" fillId="3" borderId="3" xfId="0" applyFont="1" applyFill="1" applyBorder="1" applyAlignment="1">
      <alignment horizontal="center" vertical="center"/>
    </xf>
    <xf numFmtId="9" fontId="28" fillId="5" borderId="2" xfId="29" quotePrefix="1" applyFont="1" applyFill="1" applyBorder="1" applyAlignment="1">
      <alignment horizontal="center" vertical="center"/>
    </xf>
    <xf numFmtId="9" fontId="28" fillId="5" borderId="3" xfId="29" quotePrefix="1" applyFont="1" applyFill="1" applyBorder="1" applyAlignment="1">
      <alignment horizontal="center" vertical="center"/>
    </xf>
    <xf numFmtId="0" fontId="28" fillId="5" borderId="2" xfId="0" quotePrefix="1" applyFont="1" applyFill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 wrapText="1"/>
    </xf>
    <xf numFmtId="0" fontId="28" fillId="4" borderId="1" xfId="0" applyFont="1" applyFill="1" applyBorder="1" applyAlignment="1">
      <alignment horizontal="left" vertical="center"/>
    </xf>
    <xf numFmtId="0" fontId="26" fillId="0" borderId="3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35" fillId="12" borderId="9" xfId="216" applyFont="1" applyFill="1" applyBorder="1" applyAlignment="1">
      <alignment horizontal="center"/>
    </xf>
    <xf numFmtId="0" fontId="35" fillId="12" borderId="10" xfId="216" applyFont="1" applyFill="1" applyBorder="1" applyAlignment="1">
      <alignment horizontal="center"/>
    </xf>
    <xf numFmtId="0" fontId="35" fillId="12" borderId="11" xfId="216" applyFont="1" applyFill="1" applyBorder="1" applyAlignment="1">
      <alignment horizontal="center"/>
    </xf>
    <xf numFmtId="0" fontId="1" fillId="0" borderId="0" xfId="216"/>
  </cellXfs>
  <cellStyles count="217">
    <cellStyle name="20% - Accent1 2" xfId="35" xr:uid="{93EBE18A-6F28-45DB-8D75-6F644D4965E6}"/>
    <cellStyle name="20% - Accent1 2 2" xfId="36" xr:uid="{92FF1E4A-1F45-4FE7-9AE6-38F72115A311}"/>
    <cellStyle name="20% - Accent1 3" xfId="37" xr:uid="{8A5C8970-B13E-46C3-BFE4-789510B6B533}"/>
    <cellStyle name="20% - Accent2 2" xfId="38" xr:uid="{0344F96B-39F8-410E-816D-28EE477A8493}"/>
    <cellStyle name="20% - Accent2 2 2" xfId="39" xr:uid="{05DB645D-41A3-4A46-A5AD-47F3E244A642}"/>
    <cellStyle name="20% - Accent2 3" xfId="40" xr:uid="{EDCC9169-CEAB-47CD-AFFB-524025EEAA8D}"/>
    <cellStyle name="20% - Accent3 2" xfId="41" xr:uid="{6193FDAF-5190-45D7-BE0D-59FEB296EFA8}"/>
    <cellStyle name="20% - Accent3 2 2" xfId="42" xr:uid="{2EB7B719-1492-4F6A-947E-9D9F0F6B1E30}"/>
    <cellStyle name="20% - Accent3 3" xfId="43" xr:uid="{22CA639C-AE0D-429D-A0FB-0261A03DE959}"/>
    <cellStyle name="20% - Accent4 2" xfId="44" xr:uid="{512089A2-E1DF-4284-8E71-B8B2F87C22CB}"/>
    <cellStyle name="20% - Accent4 2 2" xfId="45" xr:uid="{0DDB50A1-504B-4811-A792-76075EE7EAAC}"/>
    <cellStyle name="20% - Accent4 3" xfId="46" xr:uid="{544A6A37-1808-4822-BE30-8EF84425379B}"/>
    <cellStyle name="20% - Accent5 2" xfId="47" xr:uid="{ECE5CCB9-9540-451D-88D4-09C2236D18D3}"/>
    <cellStyle name="20% - Accent5 2 2" xfId="48" xr:uid="{4582678F-9534-4DC1-99E8-549873814C83}"/>
    <cellStyle name="20% - Accent5 3" xfId="49" xr:uid="{63CC1071-836C-449F-8209-48DEDE3AE9D5}"/>
    <cellStyle name="20% - Accent6 2" xfId="50" xr:uid="{BADCD71E-45BD-4733-9E2C-F3A81C46AF51}"/>
    <cellStyle name="20% - Accent6 2 2" xfId="51" xr:uid="{A7F7308A-9DC6-486C-AC7B-067072A65109}"/>
    <cellStyle name="20% - Accent6 3" xfId="52" xr:uid="{40CFB87A-5C33-4618-A32D-10E30BF9AB8B}"/>
    <cellStyle name="20% - Énfasis1" xfId="53" xr:uid="{3F23065C-81A9-4576-87B3-019C76BE2329}"/>
    <cellStyle name="20% - Énfasis1 2" xfId="54" xr:uid="{2441EF23-765A-4570-881D-9FF594C8A551}"/>
    <cellStyle name="20% - Énfasis1 2 2" xfId="55" xr:uid="{E71E58DC-AAD6-455B-A60A-09AAB46E0793}"/>
    <cellStyle name="20% - Énfasis1 3" xfId="56" xr:uid="{3B8FF160-32CF-4183-8186-C760821A12B6}"/>
    <cellStyle name="20% - Énfasis2" xfId="57" xr:uid="{BA04DFC4-3230-4AF6-95E9-40F72041FD7B}"/>
    <cellStyle name="20% - Énfasis2 2" xfId="58" xr:uid="{59472F0B-1C1E-42BA-82DE-3E26DA351B8F}"/>
    <cellStyle name="20% - Énfasis2 2 2" xfId="59" xr:uid="{A8B603D2-335C-4158-A683-E119476065C5}"/>
    <cellStyle name="20% - Énfasis2 3" xfId="60" xr:uid="{F7A95B50-44BF-4586-A170-F423AB9E8A49}"/>
    <cellStyle name="20% - Énfasis3" xfId="61" xr:uid="{0E52527F-02A1-4AA3-A3EC-5D6497878534}"/>
    <cellStyle name="20% - Énfasis3 2" xfId="62" xr:uid="{D12CEE37-DF3F-4073-A60E-5DC3C7AD8CB7}"/>
    <cellStyle name="20% - Énfasis3 2 2" xfId="63" xr:uid="{B0DEAACE-5E58-4B95-A4F7-390D33B0F39D}"/>
    <cellStyle name="20% - Énfasis3 3" xfId="64" xr:uid="{93D879E0-B8F0-438F-A99A-1DADB3FCD7E0}"/>
    <cellStyle name="20% - Énfasis4" xfId="65" xr:uid="{A77AE0BF-78AA-4CC5-8898-055C2AD53D53}"/>
    <cellStyle name="20% - Énfasis4 2" xfId="66" xr:uid="{367035A4-48D3-40BC-972C-AB47505B12E8}"/>
    <cellStyle name="20% - Énfasis4 2 2" xfId="67" xr:uid="{27753C8E-8DA1-480A-B770-D0964AD48B7A}"/>
    <cellStyle name="20% - Énfasis4 3" xfId="68" xr:uid="{8DE394CA-2EB9-4974-9844-CDECE8074929}"/>
    <cellStyle name="20% - Énfasis5" xfId="69" xr:uid="{C9EB2860-6B41-4E2F-B2D2-5B9FDDBCD698}"/>
    <cellStyle name="20% - Énfasis5 2" xfId="70" xr:uid="{8F97E965-4D89-4305-93EE-C8AF7142FCBD}"/>
    <cellStyle name="20% - Énfasis5 2 2" xfId="71" xr:uid="{6A89DE20-BE80-4751-956A-7E418C0A5C52}"/>
    <cellStyle name="20% - Énfasis5 3" xfId="72" xr:uid="{5B8EE142-E9A8-46BB-8A00-6DBB856EEDD3}"/>
    <cellStyle name="20% - Énfasis6" xfId="73" xr:uid="{4182ABF6-85FA-49A3-A0DD-F561E1B74B96}"/>
    <cellStyle name="20% - Énfasis6 2" xfId="74" xr:uid="{CE09B9FA-0D97-4285-B6AD-290CFF231FC1}"/>
    <cellStyle name="20% - Énfasis6 2 2" xfId="75" xr:uid="{85DAB0A2-10CC-4DF8-9451-6460DC2D67E0}"/>
    <cellStyle name="20% - Énfasis6 3" xfId="76" xr:uid="{39D1C0A1-B472-4A85-B706-AE41DB38A025}"/>
    <cellStyle name="40% - Accent1 2" xfId="77" xr:uid="{4D55A451-FEE7-419A-A7A8-570105B99B67}"/>
    <cellStyle name="40% - Accent1 2 2" xfId="78" xr:uid="{F258F535-D4C7-4182-BC41-CD2A9FCF6B03}"/>
    <cellStyle name="40% - Accent1 3" xfId="79" xr:uid="{F70FDE92-9ABF-4D04-B5C9-9673BE22602C}"/>
    <cellStyle name="40% - Accent2 2" xfId="80" xr:uid="{AC7B59E7-AA8D-4922-903A-6D457C6379AE}"/>
    <cellStyle name="40% - Accent2 2 2" xfId="81" xr:uid="{FFA9D751-0B94-4B27-A86A-11A4663B1133}"/>
    <cellStyle name="40% - Accent2 3" xfId="82" xr:uid="{FFE17FC3-4C27-4FB1-A31F-BD533664114A}"/>
    <cellStyle name="40% - Accent3 2" xfId="83" xr:uid="{BAA14940-1F69-4910-8B99-91602E7D37FB}"/>
    <cellStyle name="40% - Accent3 2 2" xfId="84" xr:uid="{489DCC04-412F-4ADE-B3F7-16E55E9C6C55}"/>
    <cellStyle name="40% - Accent3 3" xfId="85" xr:uid="{0854FAC8-C118-4C90-8419-D87D5356A7D3}"/>
    <cellStyle name="40% - Accent4 2" xfId="86" xr:uid="{C79DDCEC-9A97-4863-B056-06B5342596EC}"/>
    <cellStyle name="40% - Accent4 2 2" xfId="87" xr:uid="{0059E46A-1FD9-4140-A4FF-516889E9C440}"/>
    <cellStyle name="40% - Accent4 3" xfId="88" xr:uid="{6E237F3C-8A63-409E-9F74-27E6E6488A62}"/>
    <cellStyle name="40% - Accent5 2" xfId="89" xr:uid="{531BDD71-9992-4189-BC90-DC5DD4BF2334}"/>
    <cellStyle name="40% - Accent5 2 2" xfId="90" xr:uid="{D82CA497-06BC-4FEC-94D8-018A4F1DA015}"/>
    <cellStyle name="40% - Accent5 3" xfId="91" xr:uid="{81E4C6C5-E162-4B76-A6FF-BC5A36144C9F}"/>
    <cellStyle name="40% - Accent6 2" xfId="92" xr:uid="{EFCEC8E6-010A-4C60-AFB1-94EB812BB330}"/>
    <cellStyle name="40% - Accent6 2 2" xfId="93" xr:uid="{F4C64C14-160C-4E2E-9FF2-EEA1558B1B4A}"/>
    <cellStyle name="40% - Accent6 3" xfId="94" xr:uid="{23581294-EE78-4576-9291-49FF4F157FAF}"/>
    <cellStyle name="40% - Énfasis1" xfId="95" xr:uid="{9A03EB9B-9935-4D6E-939F-CD2652E47B6E}"/>
    <cellStyle name="40% - Énfasis1 2" xfId="96" xr:uid="{F18315C6-C891-42A6-AE21-72F64604D126}"/>
    <cellStyle name="40% - Énfasis1 2 2" xfId="97" xr:uid="{E6F3B23B-942E-4DCA-8654-AFE85BBA3821}"/>
    <cellStyle name="40% - Énfasis1 3" xfId="98" xr:uid="{85A91742-962B-44F5-B6DA-57C9DB0851AB}"/>
    <cellStyle name="40% - Énfasis2" xfId="99" xr:uid="{9FC3C9A2-31E9-4137-B483-A729C083DA02}"/>
    <cellStyle name="40% - Énfasis2 2" xfId="100" xr:uid="{862C5174-EFB5-4896-9A81-5BDD4AB1FC54}"/>
    <cellStyle name="40% - Énfasis2 2 2" xfId="101" xr:uid="{B9F31664-2E8B-402A-B5D3-6A4FD3A5B10C}"/>
    <cellStyle name="40% - Énfasis2 3" xfId="102" xr:uid="{74046494-63B5-46A9-B2C1-4006F52E8ACA}"/>
    <cellStyle name="40% - Énfasis3" xfId="103" xr:uid="{27AD5C7C-E7BF-4422-85F8-D4F4E8FAE384}"/>
    <cellStyle name="40% - Énfasis3 2" xfId="104" xr:uid="{32FF1980-715A-4EB1-82D3-F64C913AE9E8}"/>
    <cellStyle name="40% - Énfasis3 2 2" xfId="105" xr:uid="{5EC0B7CA-0B64-4873-B485-54F17B5B7794}"/>
    <cellStyle name="40% - Énfasis3 3" xfId="106" xr:uid="{49CE580E-2A46-448E-8E8A-2D2829B9E7BB}"/>
    <cellStyle name="40% - Énfasis4" xfId="107" xr:uid="{CE16FF87-09B6-456A-8FFB-3AC2A51ACC57}"/>
    <cellStyle name="40% - Énfasis4 2" xfId="108" xr:uid="{2088CE0F-EAD0-4557-8F55-07F224527D70}"/>
    <cellStyle name="40% - Énfasis4 2 2" xfId="109" xr:uid="{3D844C43-1F64-4E0F-8A77-B9D90BB3DF52}"/>
    <cellStyle name="40% - Énfasis4 3" xfId="110" xr:uid="{3F0BC119-85B0-4A6C-A4A9-FAAC3CB2B907}"/>
    <cellStyle name="40% - Énfasis5" xfId="111" xr:uid="{B37747FA-819E-46C2-8A2A-A586C6CF57D9}"/>
    <cellStyle name="40% - Énfasis5 2" xfId="112" xr:uid="{45D6852C-0E84-4276-9DA5-30F1D87FA725}"/>
    <cellStyle name="40% - Énfasis5 2 2" xfId="113" xr:uid="{14DE3E5A-C660-48BA-A45B-ED85552A1986}"/>
    <cellStyle name="40% - Énfasis5 3" xfId="114" xr:uid="{D8418D88-B018-4A18-9F25-EB79AE67E7BA}"/>
    <cellStyle name="40% - Énfasis6" xfId="115" xr:uid="{538E2EC4-1660-47C3-84BA-7D1880AE92C6}"/>
    <cellStyle name="40% - Énfasis6 2" xfId="116" xr:uid="{5B22F20B-FC24-47F7-BEBF-3BCF6150970C}"/>
    <cellStyle name="40% - Énfasis6 2 2" xfId="117" xr:uid="{8630E3B2-3051-46E5-B69E-A57710E5B88F}"/>
    <cellStyle name="40% - Énfasis6 3" xfId="118" xr:uid="{0ACFE182-0BF0-448E-853E-E81CCEA0F73F}"/>
    <cellStyle name="60% - Accent1 2" xfId="119" xr:uid="{A3D81B61-06DE-42FC-8A9B-57E1E34344E2}"/>
    <cellStyle name="60% - Accent2 2" xfId="120" xr:uid="{C74023D6-6539-4E75-9598-99E225E06553}"/>
    <cellStyle name="60% - Accent3 2" xfId="121" xr:uid="{862ADCAB-EC07-4746-806F-98B83059535B}"/>
    <cellStyle name="60% - Accent4 2" xfId="122" xr:uid="{F50076F7-E5D6-4BA7-8CF9-2C5FD2349518}"/>
    <cellStyle name="60% - Accent5 2" xfId="123" xr:uid="{B7246A0A-833F-40B8-8A7A-E3EF234D0A26}"/>
    <cellStyle name="60% - Accent6 2" xfId="124" xr:uid="{4A647F61-EAFC-4C98-94EC-E99DCD1D62C7}"/>
    <cellStyle name="60% - Énfasis1" xfId="125" xr:uid="{F81B1A7B-902C-4DCF-8EAD-4AD7EA53EC18}"/>
    <cellStyle name="60% - Énfasis2" xfId="126" xr:uid="{F2B1241C-7EC8-469E-9BEF-492052EC5883}"/>
    <cellStyle name="60% - Énfasis3" xfId="127" xr:uid="{E7A26AD4-175A-4144-BFD7-181D60649F8D}"/>
    <cellStyle name="60% - Énfasis4" xfId="128" xr:uid="{8B55C891-41DA-42C2-AFAD-181F991D0D4C}"/>
    <cellStyle name="60% - Énfasis5" xfId="129" xr:uid="{D85789D3-FF2D-4D98-9061-3D19B7C88C06}"/>
    <cellStyle name="60% - Énfasis6" xfId="130" xr:uid="{C8D276E7-AEEE-4179-A3CA-BEECD59DFE20}"/>
    <cellStyle name="Accent1 2" xfId="131" xr:uid="{D9D2D051-D449-4DE9-95DA-E1C7EB19B2CB}"/>
    <cellStyle name="Accent2 2" xfId="132" xr:uid="{7DB69589-EC2F-44ED-AF88-37EB741AA8F1}"/>
    <cellStyle name="Accent3 2" xfId="133" xr:uid="{DAEA31C8-8C6C-4F04-86A8-09C32128428D}"/>
    <cellStyle name="Accent4 2" xfId="134" xr:uid="{D1CD84A0-B44E-408F-912A-BD230564ABFF}"/>
    <cellStyle name="Accent5 2" xfId="135" xr:uid="{3333DEDC-917D-43CC-AF2F-67FAC6113694}"/>
    <cellStyle name="Accent6 2" xfId="136" xr:uid="{99DCFE78-B266-447C-BA07-FAF551092F1E}"/>
    <cellStyle name="Bad 2" xfId="137" xr:uid="{D913C8C2-EE6E-44EB-825D-26EDD27A4829}"/>
    <cellStyle name="Buena" xfId="138" xr:uid="{E0A564E7-4BE0-41D2-AF1E-4FA575DD1998}"/>
    <cellStyle name="Calculation 2" xfId="139" xr:uid="{3C71F63B-216F-4568-B3B2-542483D49B25}"/>
    <cellStyle name="Cálculo" xfId="140" xr:uid="{ED49F142-74A9-4D14-9471-D91F6DE10D30}"/>
    <cellStyle name="Celda de comprobación" xfId="141" xr:uid="{1A61C311-F711-46DA-B875-147595DD81A2}"/>
    <cellStyle name="Celda vinculada" xfId="142" xr:uid="{09049A68-AC99-4B73-8169-537046D59B73}"/>
    <cellStyle name="Check Cell 2" xfId="143" xr:uid="{66F028E0-FBA9-40DA-A70D-DBFCB6DF1C69}"/>
    <cellStyle name="Encabezado 4" xfId="144" xr:uid="{3A035277-D704-4498-8B49-89736E6E91FD}"/>
    <cellStyle name="Énfasis1" xfId="145" xr:uid="{EBB37E92-B34E-4F66-AB41-C95B73D8664B}"/>
    <cellStyle name="Énfasis2" xfId="146" xr:uid="{D88A5E63-EA7E-495B-A194-568CE44D8F23}"/>
    <cellStyle name="Énfasis3" xfId="147" xr:uid="{EC87C278-119B-4D78-9FDF-8B8148DC6744}"/>
    <cellStyle name="Énfasis4" xfId="148" xr:uid="{2D5E1AC0-E3E2-48C5-8DB1-BEE6CF05CC85}"/>
    <cellStyle name="Énfasis5" xfId="149" xr:uid="{38856F0A-48EC-42AC-AB03-45445379A1A8}"/>
    <cellStyle name="Énfasis6" xfId="150" xr:uid="{9603D76B-397A-42DB-9A82-245C608D7BDB}"/>
    <cellStyle name="Entrada" xfId="151" xr:uid="{849CF877-1D5E-44B4-99D0-556F37CF57AD}"/>
    <cellStyle name="Estilo 1" xfId="152" xr:uid="{708DEFC5-7D62-4909-9707-ADB7DC708B59}"/>
    <cellStyle name="Estilo 1 2" xfId="153" xr:uid="{BF189A88-9F7E-4C06-B21F-B9C3F321E21B}"/>
    <cellStyle name="Estilo 1 2 2" xfId="154" xr:uid="{3F400388-2426-40EA-A984-8C9C78F0E6C4}"/>
    <cellStyle name="Estilo 1 2 2 2" xfId="155" xr:uid="{46DB9A37-5C35-4F40-88E2-FC521595D54D}"/>
    <cellStyle name="Estilo 1 2 2 2 2" xfId="156" xr:uid="{2203EA37-5ECC-4FBF-A0AE-DCF28998594B}"/>
    <cellStyle name="Estilo 1 2 3" xfId="157" xr:uid="{416F5195-DF87-4BAB-B6E2-D1D0ABEA110E}"/>
    <cellStyle name="Estilo 1 2 3 2" xfId="158" xr:uid="{A5BE8CFD-9B26-4504-8D78-E01E01F31DB1}"/>
    <cellStyle name="Estilo 1 3" xfId="159" xr:uid="{97BB9DEF-218D-41EB-B838-B2D6470E070D}"/>
    <cellStyle name="Estilo 1 3 2" xfId="160" xr:uid="{2FE8EFCE-0387-4878-9D92-AF45DD7FDAC3}"/>
    <cellStyle name="Estilo 1 3 2 2" xfId="161" xr:uid="{F056E67A-4E56-47AA-9975-B10F18B08427}"/>
    <cellStyle name="Estilo 1 4" xfId="162" xr:uid="{33B0FFEF-867F-4423-AE23-3284B5DC91F8}"/>
    <cellStyle name="Estilo 1 4 2" xfId="163" xr:uid="{68EDA45F-0B1C-41F3-8F83-30A2BABF94E8}"/>
    <cellStyle name="Explanatory Text 2" xfId="164" xr:uid="{72A0670B-168B-4223-929B-50A1CD4BE0DA}"/>
    <cellStyle name="Good 2" xfId="165" xr:uid="{FB708667-F355-4E7F-BE04-65A24334A289}"/>
    <cellStyle name="Heading 1 2" xfId="166" xr:uid="{43854C62-CDD8-4DA4-A456-4B52AD2C23C8}"/>
    <cellStyle name="Heading 2 2" xfId="167" xr:uid="{6BD5695E-12BD-4E25-802B-C1D74B506429}"/>
    <cellStyle name="Heading 3 2" xfId="168" xr:uid="{E27ED261-7646-4B36-A600-9D5903501231}"/>
    <cellStyle name="Heading 4 2" xfId="169" xr:uid="{47FCE9DB-71AE-477F-AB4C-E30E45DCD57A}"/>
    <cellStyle name="Incorrecto" xfId="170" xr:uid="{82ACB227-939E-4AC2-8425-87EF3B073893}"/>
    <cellStyle name="Input 2" xfId="171" xr:uid="{B463B196-990A-411B-BAB9-4E7B8B1E6012}"/>
    <cellStyle name="Linked Cell 2" xfId="172" xr:uid="{670C3B76-FE5D-43FA-AE07-1FF8AA386A80}"/>
    <cellStyle name="Neutral 2" xfId="173" xr:uid="{5BFE500F-55A1-47ED-9A70-846F77A09E68}"/>
    <cellStyle name="Normal" xfId="0" builtinId="0"/>
    <cellStyle name="Normal 10" xfId="32" xr:uid="{FF88176A-3ED4-4A3D-BDC0-94C21A504A6B}"/>
    <cellStyle name="Normal 11" xfId="34" xr:uid="{AE782A0C-2045-4DF2-9532-279A55D7D9F5}"/>
    <cellStyle name="Normal 12" xfId="212" xr:uid="{8A38B622-F5DD-4779-BC40-EE0911965749}"/>
    <cellStyle name="Normal 13" xfId="213" xr:uid="{11BF358F-982A-4B7B-8D36-CA3161938C48}"/>
    <cellStyle name="Normal 14" xfId="214" xr:uid="{468CC65F-5184-49A2-86C7-44A54DD06BC1}"/>
    <cellStyle name="Normal 15" xfId="215" xr:uid="{328E1EFC-B8A6-4A2B-B2FC-BB3CA346E59C}"/>
    <cellStyle name="Normal 16" xfId="216" xr:uid="{6D9125CA-4EA7-4F34-B16C-464568009375}"/>
    <cellStyle name="Normal 2" xfId="1" xr:uid="{00000000-0005-0000-0000-000002000000}"/>
    <cellStyle name="Normal 2 2" xfId="2" xr:uid="{00000000-0005-0000-0000-000003000000}"/>
    <cellStyle name="Normal 2 2 2" xfId="25" xr:uid="{00000000-0005-0000-0000-000004000000}"/>
    <cellStyle name="Normal 2 2 3" xfId="22" xr:uid="{00000000-0005-0000-0000-000005000000}"/>
    <cellStyle name="Normal 2 2 4" xfId="175" xr:uid="{43F23BB4-F104-41D4-8857-11C6A61C80FD}"/>
    <cellStyle name="Normal 2 3" xfId="23" xr:uid="{00000000-0005-0000-0000-000006000000}"/>
    <cellStyle name="Normal 2 3 2" xfId="177" xr:uid="{66A0DB4C-3EC6-4A84-93A0-CE9E6C27E38F}"/>
    <cellStyle name="Normal 2 3 3" xfId="176" xr:uid="{BA2437AF-3671-4AFE-9DB6-F7610A03EB06}"/>
    <cellStyle name="Normal 2 4" xfId="174" xr:uid="{03B1705F-AC43-438E-9961-B332F79895B8}"/>
    <cellStyle name="Normal 2 9 2" xfId="24" xr:uid="{00000000-0005-0000-0000-000007000000}"/>
    <cellStyle name="Normal 3" xfId="3" xr:uid="{00000000-0005-0000-0000-000008000000}"/>
    <cellStyle name="Normal 3 2" xfId="179" xr:uid="{3C403A56-5BEE-4FA6-80E3-F42E3F7A3B0D}"/>
    <cellStyle name="Normal 3 3" xfId="178" xr:uid="{804A1D60-9B7D-4E22-AEF7-9D985CCA0F91}"/>
    <cellStyle name="Normal 4" xfId="10" xr:uid="{00000000-0005-0000-0000-000009000000}"/>
    <cellStyle name="Normal 4 2" xfId="27" xr:uid="{00000000-0005-0000-0000-00000A000000}"/>
    <cellStyle name="Normal 4 2 2" xfId="28" xr:uid="{00000000-0005-0000-0000-00000B000000}"/>
    <cellStyle name="Normal 4 2 2 2" xfId="182" xr:uid="{CFAA16E3-CDFF-4E5A-BABD-B7CE5F8D5EFA}"/>
    <cellStyle name="Normal 4 2 3" xfId="181" xr:uid="{284BAB20-D7C5-44D1-9839-C83AA5F06BD4}"/>
    <cellStyle name="Normal 4 3" xfId="26" xr:uid="{00000000-0005-0000-0000-00000C000000}"/>
    <cellStyle name="Normal 4 4" xfId="180" xr:uid="{412802B1-FE78-4BCA-AE14-B59690B16451}"/>
    <cellStyle name="Normal 5" xfId="17" xr:uid="{00000000-0005-0000-0000-00000D000000}"/>
    <cellStyle name="Normal 5 2" xfId="19" xr:uid="{00000000-0005-0000-0000-00000E000000}"/>
    <cellStyle name="Normal 5 3" xfId="183" xr:uid="{E7782B61-A164-460B-BB7D-F562FCF03628}"/>
    <cellStyle name="Normal 6" xfId="20" xr:uid="{00000000-0005-0000-0000-00000F000000}"/>
    <cellStyle name="Normal 6 2" xfId="184" xr:uid="{DCC53959-5465-402B-9471-31773C4ED7B3}"/>
    <cellStyle name="Normal 7" xfId="21" xr:uid="{00000000-0005-0000-0000-000010000000}"/>
    <cellStyle name="Normal 7 2" xfId="186" xr:uid="{98E9175D-C8D0-44AF-B5EF-985C6E860E45}"/>
    <cellStyle name="Normal 7 3" xfId="185" xr:uid="{61919700-F274-46C4-828F-E5902B68C7AC}"/>
    <cellStyle name="Normal 8" xfId="30" xr:uid="{44A02957-DAD7-4D86-8034-599924748ABC}"/>
    <cellStyle name="Normal 8 2" xfId="33" xr:uid="{1B8910A4-0C19-44B4-AB1A-5192B60C504F}"/>
    <cellStyle name="Normal 9" xfId="31" xr:uid="{B4D1AEA6-E762-4E2E-AAD1-852A160502BD}"/>
    <cellStyle name="Notas" xfId="187" xr:uid="{1AF1EEC1-0629-4573-82FF-CA90785AEB28}"/>
    <cellStyle name="Notas 2" xfId="188" xr:uid="{4F3F0E72-5A0B-4952-AB60-64497863F850}"/>
    <cellStyle name="Notas 2 2" xfId="189" xr:uid="{C05D0082-526B-4EC5-8C9D-36453A8001C6}"/>
    <cellStyle name="Notas 3" xfId="190" xr:uid="{64557110-5E64-4E53-ABBA-39358CF7B2F4}"/>
    <cellStyle name="Note 2" xfId="191" xr:uid="{E684FAAA-22BD-4FB6-9063-1EE58B67A3FC}"/>
    <cellStyle name="Note 2 2" xfId="192" xr:uid="{5680594E-A0F5-43B3-B778-6EFB067DACE4}"/>
    <cellStyle name="Note 2 2 2" xfId="193" xr:uid="{678ED795-A600-4923-96F0-BFF7B893EF5A}"/>
    <cellStyle name="Output 2" xfId="194" xr:uid="{CB96A6A2-9F2B-4C65-95CD-50DD24F9A07A}"/>
    <cellStyle name="Percent 2" xfId="12" xr:uid="{00000000-0005-0000-0000-000011000000}"/>
    <cellStyle name="Percent 2 2" xfId="197" xr:uid="{C5CDFBB4-4824-484B-9722-DCE084965E1E}"/>
    <cellStyle name="Percent 2 2 2" xfId="198" xr:uid="{ED6492D1-A723-46CA-97E2-9CE1E873FA14}"/>
    <cellStyle name="Percent 2 3" xfId="196" xr:uid="{7D905874-85F7-499E-ADB8-FAE3F6388D30}"/>
    <cellStyle name="Pourcentage" xfId="29" builtinId="5"/>
    <cellStyle name="Pourcentage 2" xfId="195" xr:uid="{FDCEAC15-5B83-4DD8-95F6-A8C49942F119}"/>
    <cellStyle name="Salida" xfId="199" xr:uid="{C184AD85-FDF0-40D0-A939-67859FF9DA0A}"/>
    <cellStyle name="Standard 11" xfId="16" xr:uid="{00000000-0005-0000-0000-000012000000}"/>
    <cellStyle name="Standard 2" xfId="14" xr:uid="{00000000-0005-0000-0000-000013000000}"/>
    <cellStyle name="Standard 27" xfId="11" xr:uid="{00000000-0005-0000-0000-000014000000}"/>
    <cellStyle name="Standard 3" xfId="13" xr:uid="{00000000-0005-0000-0000-000015000000}"/>
    <cellStyle name="Standard 8" xfId="15" xr:uid="{00000000-0005-0000-0000-000016000000}"/>
    <cellStyle name="Style 1" xfId="4" xr:uid="{00000000-0005-0000-0000-000017000000}"/>
    <cellStyle name="Style 1 2" xfId="201" xr:uid="{6518DC97-4B6C-4018-91CB-CC3C3C608024}"/>
    <cellStyle name="Style 1 2 2" xfId="202" xr:uid="{2A9A7B2B-FDDE-47C9-A69C-660C645470B5}"/>
    <cellStyle name="Style 1 3" xfId="200" xr:uid="{DCF1BC4E-E879-4276-AA4D-830CEB8892F5}"/>
    <cellStyle name="Texto de advertencia" xfId="203" xr:uid="{CFB4C105-66AD-4F34-8C80-B61E3FAE29BF}"/>
    <cellStyle name="Texto explicativo" xfId="204" xr:uid="{61C03121-BCB9-42F3-8E87-022A1CA07457}"/>
    <cellStyle name="Title 2" xfId="205" xr:uid="{48AD6E69-E75C-446C-8E59-269E349FFB77}"/>
    <cellStyle name="Título" xfId="206" xr:uid="{CCE21C9D-CA84-40DD-82B1-455927A4EE80}"/>
    <cellStyle name="Título 1" xfId="207" xr:uid="{EFB2A6CE-1BF8-42AB-BDE3-E175EB028313}"/>
    <cellStyle name="Título 2" xfId="208" xr:uid="{A289C262-03A8-4EA6-8798-630679EC8D29}"/>
    <cellStyle name="Título 3" xfId="209" xr:uid="{22B5F662-916C-4CAC-AD02-ACAFB9392DF1}"/>
    <cellStyle name="Total 2" xfId="210" xr:uid="{75A4D027-22DD-44DE-AE50-D2BAA3CB6F3C}"/>
    <cellStyle name="Warning Text 2" xfId="211" xr:uid="{48DA92F5-5891-4AA2-B2B8-0E723FE45F5C}"/>
    <cellStyle name="常规 2" xfId="5" xr:uid="{00000000-0005-0000-0000-000018000000}"/>
    <cellStyle name="常规 3" xfId="18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99CCFF"/>
      <color rgb="FF33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513942</xdr:colOff>
      <xdr:row>0</xdr:row>
      <xdr:rowOff>399179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63E2F6E1-72B7-467F-8BD5-DDF500C75A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19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0900A439-32C8-43C6-AB63-DBB7C247B2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72450" y="3619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05C252E6-F9E1-4055-A754-09828BC87B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44900" y="3619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4B630BB7-570B-44E6-BD41-4EDF5CFE10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06730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444A0175-1219-45AD-BBEC-C2B26F78CC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72450" y="506730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9B639B1C-0403-4326-91CF-AEE02EA30C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7726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8" name="Picture 20">
          <a:extLst>
            <a:ext uri="{FF2B5EF4-FFF2-40B4-BE49-F238E27FC236}">
              <a16:creationId xmlns:a16="http://schemas.microsoft.com/office/drawing/2014/main" id="{2F9DCADC-4D20-4F8D-9999-E4C21E5E80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344900" y="97726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8DEE8B7D-C929-4611-BF57-B658E3E588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344900" y="506730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id="{406879DC-04FE-4AB2-9EF0-AC1E2C27FC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72450" y="97726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11" name="Picture 23">
          <a:extLst>
            <a:ext uri="{FF2B5EF4-FFF2-40B4-BE49-F238E27FC236}">
              <a16:creationId xmlns:a16="http://schemas.microsoft.com/office/drawing/2014/main" id="{2C2A4FF2-8CF3-442E-AA23-92DD0195A6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72450" y="148399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id="{37073CA4-71CE-497F-B2B2-A1B467DD6E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344900" y="148399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D8968CC0-731A-4B6C-9E7C-BE8F15C3A3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839950"/>
          <a:ext cx="6915150" cy="4162425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F2" activePane="bottomRight" state="frozen"/>
      <selection activeCell="O35" sqref="O35"/>
      <selection pane="topRight" activeCell="O35" sqref="O35"/>
      <selection pane="bottomLeft" activeCell="O35" sqref="O35"/>
      <selection pane="bottomRight" activeCell="H19" sqref="H19"/>
    </sheetView>
  </sheetViews>
  <sheetFormatPr baseColWidth="10" defaultColWidth="8.59765625" defaultRowHeight="15"/>
  <cols>
    <col min="1" max="1" width="6.5" style="22" bestFit="1" customWidth="1"/>
    <col min="2" max="2" width="9.5" style="22" customWidth="1"/>
    <col min="3" max="3" width="10.09765625" style="22" customWidth="1"/>
    <col min="4" max="4" width="8.59765625" style="22" customWidth="1"/>
    <col min="5" max="5" width="6.59765625" style="22" bestFit="1" customWidth="1"/>
    <col min="6" max="6" width="17.59765625" style="22" bestFit="1" customWidth="1"/>
    <col min="7" max="7" width="22.59765625" style="22" bestFit="1" customWidth="1"/>
    <col min="8" max="8" width="9.5" style="22" customWidth="1"/>
    <col min="9" max="9" width="5.59765625" style="22" customWidth="1"/>
    <col min="10" max="10" width="6.09765625" style="22" customWidth="1"/>
    <col min="11" max="11" width="19.09765625" style="22" customWidth="1"/>
    <col min="12" max="12" width="11" style="22" customWidth="1"/>
    <col min="13" max="13" width="13.09765625" style="22" customWidth="1"/>
    <col min="14" max="14" width="22.59765625" style="22" customWidth="1"/>
    <col min="15" max="15" width="12.8984375" style="22" customWidth="1"/>
    <col min="16" max="16" width="23.09765625" style="22" bestFit="1" customWidth="1"/>
    <col min="17" max="17" width="4.59765625" style="22" customWidth="1"/>
    <col min="18" max="18" width="9.59765625" style="22" customWidth="1"/>
    <col min="19" max="19" width="21.59765625" style="22" customWidth="1"/>
    <col min="20" max="20" width="6.09765625" style="22" bestFit="1" customWidth="1"/>
    <col min="21" max="22" width="11.59765625" style="22" bestFit="1" customWidth="1"/>
    <col min="23" max="23" width="10.09765625" style="22" customWidth="1"/>
    <col min="24" max="24" width="9.59765625" style="22" customWidth="1"/>
    <col min="25" max="26" width="9" style="22" customWidth="1"/>
    <col min="27" max="27" width="25" style="22" customWidth="1"/>
    <col min="28" max="28" width="7" style="22" bestFit="1" customWidth="1"/>
    <col min="29" max="16384" width="8.59765625" style="22"/>
  </cols>
  <sheetData>
    <row r="1" spans="1:28" s="36" customFormat="1" ht="40.5" customHeight="1">
      <c r="A1" s="34" t="s">
        <v>43</v>
      </c>
      <c r="B1" s="13" t="s">
        <v>44</v>
      </c>
      <c r="C1" s="14" t="s">
        <v>45</v>
      </c>
      <c r="D1" s="14" t="s">
        <v>46</v>
      </c>
      <c r="E1" s="14" t="s">
        <v>47</v>
      </c>
      <c r="F1" s="14" t="s">
        <v>48</v>
      </c>
      <c r="G1" s="14" t="s">
        <v>49</v>
      </c>
      <c r="H1" s="14" t="s">
        <v>50</v>
      </c>
      <c r="I1" s="14" t="s">
        <v>51</v>
      </c>
      <c r="J1" s="14" t="s">
        <v>52</v>
      </c>
      <c r="K1" s="14" t="s">
        <v>53</v>
      </c>
      <c r="L1" s="14" t="s">
        <v>54</v>
      </c>
      <c r="M1" s="14" t="s">
        <v>115</v>
      </c>
      <c r="N1" s="14" t="s">
        <v>55</v>
      </c>
      <c r="O1" s="15" t="s">
        <v>56</v>
      </c>
      <c r="P1" s="35" t="s">
        <v>57</v>
      </c>
      <c r="Q1" s="14" t="s">
        <v>42</v>
      </c>
      <c r="R1" s="14" t="s">
        <v>58</v>
      </c>
      <c r="S1" s="14" t="s">
        <v>59</v>
      </c>
      <c r="T1" s="16" t="s">
        <v>60</v>
      </c>
      <c r="U1" s="14" t="s">
        <v>62</v>
      </c>
      <c r="V1" s="14" t="s">
        <v>61</v>
      </c>
      <c r="W1" s="14" t="s">
        <v>63</v>
      </c>
      <c r="X1" s="14" t="s">
        <v>64</v>
      </c>
      <c r="Y1" s="14" t="s">
        <v>65</v>
      </c>
      <c r="Z1" s="14" t="s">
        <v>66</v>
      </c>
      <c r="AA1" s="14" t="s">
        <v>67</v>
      </c>
      <c r="AB1" s="14" t="s">
        <v>68</v>
      </c>
    </row>
    <row r="2" spans="1:28" s="21" customFormat="1" ht="15.6">
      <c r="A2" s="17" t="s">
        <v>116</v>
      </c>
      <c r="B2" s="18"/>
      <c r="C2" s="48" t="s">
        <v>127</v>
      </c>
      <c r="D2" s="50">
        <v>541345</v>
      </c>
      <c r="E2" s="46" t="s">
        <v>114</v>
      </c>
      <c r="F2" s="48" t="s">
        <v>123</v>
      </c>
      <c r="G2" s="48" t="s">
        <v>124</v>
      </c>
      <c r="H2" s="50">
        <v>31</v>
      </c>
      <c r="I2" s="17">
        <v>605</v>
      </c>
      <c r="J2" s="19">
        <v>2</v>
      </c>
      <c r="K2" s="50" t="s">
        <v>128</v>
      </c>
      <c r="L2" s="51">
        <v>362000</v>
      </c>
      <c r="M2" s="45"/>
      <c r="N2" s="48" t="s">
        <v>117</v>
      </c>
      <c r="O2" s="20" t="s">
        <v>132</v>
      </c>
      <c r="P2" s="50">
        <v>15</v>
      </c>
      <c r="Q2" s="49">
        <v>126</v>
      </c>
      <c r="R2" s="17">
        <v>5000</v>
      </c>
      <c r="S2" s="50">
        <v>722</v>
      </c>
      <c r="T2" s="17">
        <v>130</v>
      </c>
      <c r="U2" s="48">
        <v>35.83144695</v>
      </c>
      <c r="V2" s="48">
        <v>10.632930419999999</v>
      </c>
      <c r="W2" s="48">
        <v>110</v>
      </c>
      <c r="X2" s="17"/>
      <c r="Y2" s="17"/>
      <c r="Z2" s="17"/>
      <c r="AA2" s="17"/>
      <c r="AB2" s="17" t="s">
        <v>114</v>
      </c>
    </row>
    <row r="3" spans="1:28" s="21" customFormat="1" ht="15.6">
      <c r="A3" s="17" t="s">
        <v>116</v>
      </c>
      <c r="B3" s="18"/>
      <c r="C3" s="48" t="s">
        <v>127</v>
      </c>
      <c r="D3" s="50">
        <v>541345</v>
      </c>
      <c r="E3" s="46" t="s">
        <v>114</v>
      </c>
      <c r="F3" s="48" t="s">
        <v>123</v>
      </c>
      <c r="G3" s="48" t="s">
        <v>125</v>
      </c>
      <c r="H3" s="50">
        <v>32</v>
      </c>
      <c r="I3" s="17">
        <v>605</v>
      </c>
      <c r="J3" s="19">
        <v>2</v>
      </c>
      <c r="K3" s="50" t="s">
        <v>129</v>
      </c>
      <c r="L3" s="51">
        <v>362000</v>
      </c>
      <c r="M3" s="45"/>
      <c r="N3" s="48" t="s">
        <v>117</v>
      </c>
      <c r="O3" s="20" t="s">
        <v>132</v>
      </c>
      <c r="P3" s="50">
        <v>15</v>
      </c>
      <c r="Q3" s="49">
        <v>127</v>
      </c>
      <c r="R3" s="17">
        <v>5000</v>
      </c>
      <c r="S3" s="50">
        <v>732</v>
      </c>
      <c r="T3" s="17">
        <v>130</v>
      </c>
      <c r="U3" s="48">
        <v>35.83144695</v>
      </c>
      <c r="V3" s="48">
        <v>10.632930419999999</v>
      </c>
      <c r="W3" s="48">
        <v>220</v>
      </c>
      <c r="X3" s="17"/>
      <c r="Y3" s="17"/>
      <c r="Z3" s="17"/>
      <c r="AA3" s="17"/>
      <c r="AB3" s="17" t="s">
        <v>114</v>
      </c>
    </row>
    <row r="4" spans="1:28" s="21" customFormat="1" ht="15.6">
      <c r="A4" s="17" t="s">
        <v>116</v>
      </c>
      <c r="B4" s="18"/>
      <c r="C4" s="48" t="s">
        <v>127</v>
      </c>
      <c r="D4" s="50">
        <v>541345</v>
      </c>
      <c r="E4" s="46" t="s">
        <v>114</v>
      </c>
      <c r="F4" s="48" t="s">
        <v>123</v>
      </c>
      <c r="G4" s="48" t="s">
        <v>126</v>
      </c>
      <c r="H4" s="50">
        <v>33</v>
      </c>
      <c r="I4" s="17">
        <v>605</v>
      </c>
      <c r="J4" s="19">
        <v>2</v>
      </c>
      <c r="K4" s="50" t="s">
        <v>130</v>
      </c>
      <c r="L4" s="51">
        <v>362000</v>
      </c>
      <c r="M4" s="45"/>
      <c r="N4" s="48" t="s">
        <v>117</v>
      </c>
      <c r="O4" s="20" t="s">
        <v>132</v>
      </c>
      <c r="P4" s="50">
        <v>15</v>
      </c>
      <c r="Q4" s="49">
        <v>128</v>
      </c>
      <c r="R4" s="17">
        <v>5000</v>
      </c>
      <c r="S4" s="50">
        <v>742</v>
      </c>
      <c r="T4" s="17">
        <v>130</v>
      </c>
      <c r="U4" s="48">
        <v>35.83144695</v>
      </c>
      <c r="V4" s="48">
        <v>10.632930419999999</v>
      </c>
      <c r="W4" s="48">
        <v>325</v>
      </c>
      <c r="X4" s="17"/>
      <c r="Y4" s="17"/>
      <c r="Z4" s="17"/>
      <c r="AA4" s="17"/>
      <c r="AB4" s="17" t="s">
        <v>114</v>
      </c>
    </row>
    <row r="5" spans="1:28" s="21" customFormat="1">
      <c r="A5" s="23"/>
      <c r="B5" s="24"/>
      <c r="C5" s="25"/>
      <c r="D5" s="23"/>
      <c r="E5" s="23"/>
      <c r="F5" s="26"/>
      <c r="G5" s="26"/>
      <c r="H5" s="26"/>
      <c r="I5" s="23"/>
      <c r="J5" s="27"/>
      <c r="K5" s="26"/>
      <c r="L5" s="28"/>
      <c r="M5" s="26"/>
      <c r="N5" s="23"/>
      <c r="O5" s="29"/>
      <c r="P5" s="23"/>
      <c r="Q5" s="26"/>
      <c r="R5" s="23"/>
      <c r="S5" s="26"/>
      <c r="T5" s="23"/>
      <c r="U5" s="25"/>
      <c r="V5" s="25"/>
      <c r="W5" s="25"/>
      <c r="X5" s="23"/>
      <c r="Y5" s="23"/>
      <c r="Z5" s="23"/>
      <c r="AA5" s="23"/>
      <c r="AB5" s="23"/>
    </row>
    <row r="6" spans="1:28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1"/>
      <c r="N6" s="31"/>
      <c r="O6" s="31"/>
      <c r="P6" s="31"/>
      <c r="Q6" s="31"/>
      <c r="R6" s="30"/>
      <c r="S6" s="30"/>
      <c r="T6" s="30"/>
      <c r="U6" s="30"/>
      <c r="V6" s="30"/>
      <c r="W6" s="32"/>
      <c r="X6" s="33"/>
    </row>
    <row r="7" spans="1:28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2"/>
      <c r="X7" s="33"/>
    </row>
    <row r="8" spans="1:28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W8" s="32"/>
      <c r="X8" s="33"/>
    </row>
    <row r="9" spans="1:28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2"/>
      <c r="X9" s="33"/>
    </row>
    <row r="10" spans="1:28">
      <c r="A10" s="30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2"/>
      <c r="X10" s="33"/>
    </row>
    <row r="11" spans="1:28">
      <c r="A11" s="30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2"/>
      <c r="X11" s="33"/>
    </row>
    <row r="12" spans="1:28">
      <c r="A12" s="30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2"/>
      <c r="X12" s="33"/>
    </row>
    <row r="13" spans="1:28">
      <c r="A13" s="30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2"/>
      <c r="X13" s="33"/>
    </row>
    <row r="14" spans="1:28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2"/>
      <c r="X14" s="33"/>
    </row>
    <row r="15" spans="1:28">
      <c r="A15" s="30"/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2"/>
      <c r="X15" s="33"/>
    </row>
    <row r="16" spans="1:28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2"/>
      <c r="X16" s="33"/>
    </row>
    <row r="17" spans="1:24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2"/>
      <c r="X17" s="33"/>
    </row>
    <row r="18" spans="1:24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2"/>
      <c r="X18" s="33"/>
    </row>
    <row r="19" spans="1:24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2"/>
      <c r="X19" s="33"/>
    </row>
    <row r="20" spans="1:24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2"/>
      <c r="X20" s="33"/>
    </row>
    <row r="21" spans="1:24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2"/>
      <c r="X21" s="33"/>
    </row>
    <row r="22" spans="1:24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2"/>
      <c r="X22" s="33"/>
    </row>
    <row r="23" spans="1:24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2"/>
      <c r="X23" s="33"/>
    </row>
    <row r="24" spans="1:24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2"/>
      <c r="X24" s="33"/>
    </row>
    <row r="25" spans="1:24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2"/>
      <c r="X25" s="33"/>
    </row>
    <row r="26" spans="1:24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2"/>
      <c r="X26" s="33"/>
    </row>
    <row r="27" spans="1:24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2"/>
      <c r="X27" s="33"/>
    </row>
    <row r="28" spans="1:24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2"/>
      <c r="X28" s="33"/>
    </row>
    <row r="29" spans="1:24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2"/>
      <c r="X29" s="33"/>
    </row>
    <row r="30" spans="1:24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2"/>
      <c r="X30" s="33"/>
    </row>
  </sheetData>
  <phoneticPr fontId="12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workbookViewId="0">
      <pane ySplit="1" topLeftCell="A11" activePane="bottomLeft" state="frozen"/>
      <selection activeCell="G29" sqref="G29"/>
      <selection pane="bottomLeft" activeCell="D19" sqref="D19"/>
    </sheetView>
  </sheetViews>
  <sheetFormatPr baseColWidth="10" defaultColWidth="9" defaultRowHeight="15.6"/>
  <cols>
    <col min="1" max="1" width="37.69921875" bestFit="1" customWidth="1"/>
    <col min="2" max="2" width="28.09765625" customWidth="1"/>
    <col min="3" max="5" width="11" bestFit="1" customWidth="1"/>
    <col min="6" max="6" width="15.09765625" customWidth="1"/>
    <col min="7" max="7" width="16.09765625" customWidth="1"/>
  </cols>
  <sheetData>
    <row r="1" spans="1:9" ht="37.5" customHeight="1">
      <c r="A1" s="2"/>
      <c r="B1" s="81" t="s">
        <v>0</v>
      </c>
      <c r="C1" s="82"/>
      <c r="D1" s="82"/>
      <c r="E1" s="82"/>
      <c r="F1" s="82"/>
      <c r="G1" s="82"/>
      <c r="H1" s="82"/>
      <c r="I1" s="83"/>
    </row>
    <row r="2" spans="1:9">
      <c r="A2" s="75" t="s">
        <v>1</v>
      </c>
      <c r="B2" s="76"/>
      <c r="C2" s="75" t="str">
        <f>'Cell info'!C1</f>
        <v>Site ID-1</v>
      </c>
      <c r="D2" s="76"/>
      <c r="E2" s="80" t="s">
        <v>122</v>
      </c>
      <c r="F2" s="80"/>
      <c r="G2" s="75" t="str">
        <f>'Cell info'!F1</f>
        <v>Site Name(*)</v>
      </c>
      <c r="H2" s="79"/>
      <c r="I2" s="76"/>
    </row>
    <row r="3" spans="1:9">
      <c r="A3" s="75" t="s">
        <v>131</v>
      </c>
      <c r="B3" s="76"/>
      <c r="C3" s="75"/>
      <c r="D3" s="76"/>
      <c r="E3" s="77" t="s">
        <v>69</v>
      </c>
      <c r="F3" s="77"/>
      <c r="G3" s="75"/>
      <c r="H3" s="79"/>
      <c r="I3" s="76"/>
    </row>
    <row r="4" spans="1:9" s="1" customFormat="1" ht="12">
      <c r="A4" s="3" t="s">
        <v>2</v>
      </c>
      <c r="B4" s="3"/>
      <c r="C4" s="70" t="s">
        <v>3</v>
      </c>
      <c r="D4" s="71"/>
      <c r="E4" s="71"/>
      <c r="F4" s="71"/>
      <c r="G4" s="4" t="s">
        <v>4</v>
      </c>
      <c r="H4" s="5" t="s">
        <v>5</v>
      </c>
      <c r="I4" s="4" t="s">
        <v>6</v>
      </c>
    </row>
    <row r="5" spans="1:9">
      <c r="A5" s="78" t="s">
        <v>7</v>
      </c>
      <c r="B5" s="78"/>
      <c r="C5" s="63" t="s">
        <v>8</v>
      </c>
      <c r="D5" s="63"/>
      <c r="E5" s="63"/>
      <c r="F5" s="63"/>
      <c r="G5" s="6" t="s">
        <v>8</v>
      </c>
      <c r="H5" s="7" t="s">
        <v>9</v>
      </c>
      <c r="I5" s="8"/>
    </row>
    <row r="6" spans="1:9">
      <c r="A6" s="78" t="s">
        <v>10</v>
      </c>
      <c r="B6" s="78"/>
      <c r="C6" s="63" t="s">
        <v>8</v>
      </c>
      <c r="D6" s="63"/>
      <c r="E6" s="63"/>
      <c r="F6" s="63"/>
      <c r="G6" s="6" t="s">
        <v>8</v>
      </c>
      <c r="H6" s="7" t="s">
        <v>9</v>
      </c>
      <c r="I6" s="8"/>
    </row>
    <row r="7" spans="1:9">
      <c r="A7" s="78" t="s">
        <v>11</v>
      </c>
      <c r="B7" s="78"/>
      <c r="C7" s="63" t="str">
        <f>'Cell info'!O4</f>
        <v>CELL_BW_10M</v>
      </c>
      <c r="D7" s="63"/>
      <c r="E7" s="63"/>
      <c r="F7" s="63"/>
      <c r="G7" s="6" t="s">
        <v>12</v>
      </c>
      <c r="H7" s="7" t="s">
        <v>9</v>
      </c>
      <c r="I7" s="8"/>
    </row>
    <row r="8" spans="1:9" s="1" customFormat="1" ht="12">
      <c r="A8" s="3" t="s">
        <v>13</v>
      </c>
      <c r="B8" s="3"/>
      <c r="C8" s="66" t="s">
        <v>3</v>
      </c>
      <c r="D8" s="66"/>
      <c r="E8" s="66"/>
      <c r="F8" s="66"/>
      <c r="G8" s="4" t="s">
        <v>4</v>
      </c>
      <c r="H8" s="5" t="s">
        <v>5</v>
      </c>
      <c r="I8" s="4" t="s">
        <v>6</v>
      </c>
    </row>
    <row r="9" spans="1:9">
      <c r="A9" s="38" t="s">
        <v>93</v>
      </c>
      <c r="B9" s="38"/>
      <c r="C9" s="63" t="s">
        <v>14</v>
      </c>
      <c r="D9" s="63"/>
      <c r="E9" s="63"/>
      <c r="F9" s="63"/>
      <c r="G9" s="6" t="s">
        <v>14</v>
      </c>
      <c r="H9" s="7" t="s">
        <v>9</v>
      </c>
      <c r="I9" s="8"/>
    </row>
    <row r="10" spans="1:9">
      <c r="A10" s="38" t="s">
        <v>15</v>
      </c>
      <c r="B10" s="38"/>
      <c r="C10" s="63" t="s">
        <v>14</v>
      </c>
      <c r="D10" s="63"/>
      <c r="E10" s="63"/>
      <c r="F10" s="63"/>
      <c r="G10" s="6" t="s">
        <v>14</v>
      </c>
      <c r="H10" s="7" t="s">
        <v>9</v>
      </c>
      <c r="I10" s="8"/>
    </row>
    <row r="11" spans="1:9">
      <c r="A11" s="38" t="s">
        <v>16</v>
      </c>
      <c r="B11" s="38"/>
      <c r="C11" s="63" t="s">
        <v>14</v>
      </c>
      <c r="D11" s="63"/>
      <c r="E11" s="63"/>
      <c r="F11" s="63"/>
      <c r="G11" s="6" t="s">
        <v>14</v>
      </c>
      <c r="H11" s="7" t="s">
        <v>9</v>
      </c>
      <c r="I11" s="8"/>
    </row>
    <row r="12" spans="1:9" s="1" customFormat="1" ht="12">
      <c r="A12" s="3" t="s">
        <v>17</v>
      </c>
      <c r="B12" s="3"/>
      <c r="C12" s="5" t="s">
        <v>18</v>
      </c>
      <c r="D12" s="5" t="s">
        <v>19</v>
      </c>
      <c r="E12" s="5" t="s">
        <v>20</v>
      </c>
      <c r="F12" s="5" t="s">
        <v>21</v>
      </c>
      <c r="G12" s="4" t="s">
        <v>4</v>
      </c>
      <c r="H12" s="5" t="s">
        <v>5</v>
      </c>
      <c r="I12" s="4" t="s">
        <v>6</v>
      </c>
    </row>
    <row r="13" spans="1:9">
      <c r="A13" s="38" t="s">
        <v>22</v>
      </c>
      <c r="B13" s="38"/>
      <c r="C13" s="67">
        <v>10.632930419999999</v>
      </c>
      <c r="D13" s="67"/>
      <c r="E13" s="67"/>
      <c r="F13" s="67"/>
      <c r="G13" s="6" t="s">
        <v>23</v>
      </c>
      <c r="H13" s="7"/>
      <c r="I13" s="8"/>
    </row>
    <row r="14" spans="1:9">
      <c r="A14" s="38" t="s">
        <v>24</v>
      </c>
      <c r="B14" s="38"/>
      <c r="C14" s="67">
        <v>35.83144695</v>
      </c>
      <c r="D14" s="67"/>
      <c r="E14" s="67"/>
      <c r="F14" s="67"/>
      <c r="G14" s="6" t="s">
        <v>23</v>
      </c>
      <c r="H14" s="7"/>
      <c r="I14" s="8"/>
    </row>
    <row r="15" spans="1:9">
      <c r="A15" s="38" t="s">
        <v>25</v>
      </c>
      <c r="B15" s="38"/>
      <c r="C15" s="9"/>
      <c r="D15" s="9"/>
      <c r="E15" s="9"/>
      <c r="F15" s="9" t="s">
        <v>26</v>
      </c>
      <c r="G15" s="6" t="s">
        <v>23</v>
      </c>
      <c r="H15" s="7"/>
      <c r="I15" s="8"/>
    </row>
    <row r="16" spans="1:9">
      <c r="A16" s="38" t="s">
        <v>27</v>
      </c>
      <c r="B16" s="38"/>
      <c r="C16" s="9"/>
      <c r="D16" s="9"/>
      <c r="E16" s="9"/>
      <c r="F16" s="9" t="s">
        <v>26</v>
      </c>
      <c r="G16" s="6" t="s">
        <v>23</v>
      </c>
      <c r="H16" s="7"/>
      <c r="I16" s="8"/>
    </row>
    <row r="17" spans="1:9">
      <c r="A17" s="38" t="s">
        <v>28</v>
      </c>
      <c r="B17" s="38"/>
      <c r="C17" s="9">
        <v>110</v>
      </c>
      <c r="D17" s="9">
        <v>220</v>
      </c>
      <c r="E17" s="9">
        <v>325</v>
      </c>
      <c r="F17" s="9" t="s">
        <v>26</v>
      </c>
      <c r="G17" s="6" t="s">
        <v>23</v>
      </c>
      <c r="H17" s="7"/>
      <c r="I17" s="8"/>
    </row>
    <row r="18" spans="1:9">
      <c r="A18" s="38" t="s">
        <v>70</v>
      </c>
      <c r="B18" s="38"/>
      <c r="C18" s="9"/>
      <c r="D18" s="9"/>
      <c r="E18" s="9"/>
      <c r="F18" s="9" t="s">
        <v>26</v>
      </c>
      <c r="G18" s="6" t="s">
        <v>23</v>
      </c>
      <c r="H18" s="7"/>
      <c r="I18" s="8"/>
    </row>
    <row r="19" spans="1:9">
      <c r="A19" s="38" t="s">
        <v>29</v>
      </c>
      <c r="B19" s="38"/>
      <c r="C19" s="9"/>
      <c r="D19" s="9"/>
      <c r="E19" s="9"/>
      <c r="F19" s="9" t="s">
        <v>26</v>
      </c>
      <c r="G19" s="6" t="s">
        <v>23</v>
      </c>
      <c r="H19" s="7"/>
      <c r="I19" s="8"/>
    </row>
    <row r="20" spans="1:9">
      <c r="A20" s="38" t="s">
        <v>30</v>
      </c>
      <c r="B20" s="38"/>
      <c r="C20" s="9"/>
      <c r="D20" s="9"/>
      <c r="E20" s="9"/>
      <c r="F20" s="9" t="s">
        <v>26</v>
      </c>
      <c r="G20" s="6" t="s">
        <v>23</v>
      </c>
      <c r="H20" s="7"/>
      <c r="I20" s="8"/>
    </row>
    <row r="21" spans="1:9">
      <c r="A21" s="38" t="s">
        <v>31</v>
      </c>
      <c r="B21" s="38"/>
      <c r="C21" s="9"/>
      <c r="D21" s="9"/>
      <c r="E21" s="9"/>
      <c r="F21" s="9" t="s">
        <v>26</v>
      </c>
      <c r="G21" s="6" t="s">
        <v>23</v>
      </c>
      <c r="H21" s="7"/>
      <c r="I21" s="8"/>
    </row>
    <row r="22" spans="1:9" s="1" customFormat="1" ht="12">
      <c r="A22" s="3" t="s">
        <v>32</v>
      </c>
      <c r="B22" s="3"/>
      <c r="C22" s="5" t="s">
        <v>18</v>
      </c>
      <c r="D22" s="5" t="s">
        <v>19</v>
      </c>
      <c r="E22" s="5" t="s">
        <v>20</v>
      </c>
      <c r="F22" s="5" t="s">
        <v>21</v>
      </c>
      <c r="G22" s="4" t="s">
        <v>4</v>
      </c>
      <c r="H22" s="5" t="s">
        <v>5</v>
      </c>
      <c r="I22" s="4" t="s">
        <v>6</v>
      </c>
    </row>
    <row r="23" spans="1:9">
      <c r="A23" s="38" t="s">
        <v>33</v>
      </c>
      <c r="B23" s="38"/>
      <c r="C23" s="10">
        <v>1</v>
      </c>
      <c r="D23" s="10">
        <v>1</v>
      </c>
      <c r="E23" s="10">
        <v>1</v>
      </c>
      <c r="F23" s="9"/>
      <c r="G23" s="41">
        <v>1</v>
      </c>
      <c r="H23" s="7" t="s">
        <v>9</v>
      </c>
      <c r="I23" s="8"/>
    </row>
    <row r="24" spans="1:9" s="1" customFormat="1" ht="12">
      <c r="A24" s="3" t="s">
        <v>71</v>
      </c>
      <c r="B24" s="3"/>
      <c r="C24" s="5" t="s">
        <v>18</v>
      </c>
      <c r="D24" s="5" t="s">
        <v>19</v>
      </c>
      <c r="E24" s="5" t="s">
        <v>20</v>
      </c>
      <c r="F24" s="5" t="s">
        <v>21</v>
      </c>
      <c r="G24" s="4" t="s">
        <v>4</v>
      </c>
      <c r="H24" s="5" t="s">
        <v>5</v>
      </c>
      <c r="I24" s="4" t="s">
        <v>6</v>
      </c>
    </row>
    <row r="25" spans="1:9" s="1" customFormat="1" ht="15">
      <c r="A25" s="38" t="s">
        <v>34</v>
      </c>
      <c r="B25" s="40"/>
      <c r="C25" s="9">
        <f>'Cell info'!L2</f>
        <v>362000</v>
      </c>
      <c r="D25" s="9">
        <f>C25</f>
        <v>362000</v>
      </c>
      <c r="E25" s="9">
        <f>C25</f>
        <v>362000</v>
      </c>
      <c r="F25" s="9"/>
      <c r="G25" s="6" t="s">
        <v>12</v>
      </c>
      <c r="H25" s="7"/>
      <c r="I25" s="8"/>
    </row>
    <row r="26" spans="1:9" s="1" customFormat="1" ht="15">
      <c r="A26" s="38" t="s">
        <v>35</v>
      </c>
      <c r="B26" s="40"/>
      <c r="C26" s="9">
        <v>126</v>
      </c>
      <c r="D26" s="9">
        <v>127</v>
      </c>
      <c r="E26" s="9">
        <v>128</v>
      </c>
      <c r="F26" s="9"/>
      <c r="G26" s="6" t="s">
        <v>12</v>
      </c>
      <c r="H26" s="7"/>
      <c r="I26" s="8"/>
    </row>
    <row r="27" spans="1:9" s="1" customFormat="1" ht="15">
      <c r="A27" s="38" t="s">
        <v>82</v>
      </c>
      <c r="B27" s="38"/>
      <c r="C27" s="9" t="s">
        <v>112</v>
      </c>
      <c r="D27" s="9" t="s">
        <v>112</v>
      </c>
      <c r="E27" s="9" t="s">
        <v>112</v>
      </c>
      <c r="F27" s="9"/>
      <c r="G27" s="6" t="s">
        <v>12</v>
      </c>
      <c r="H27" s="7"/>
      <c r="I27" s="8"/>
    </row>
    <row r="28" spans="1:9" s="1" customFormat="1" ht="15">
      <c r="A28" s="39" t="s">
        <v>83</v>
      </c>
      <c r="B28" s="40"/>
      <c r="C28" s="9">
        <v>100</v>
      </c>
      <c r="D28" s="9">
        <v>100</v>
      </c>
      <c r="E28" s="9">
        <v>100</v>
      </c>
      <c r="F28" s="9"/>
      <c r="G28" s="41">
        <v>1</v>
      </c>
      <c r="H28" s="7" t="s">
        <v>9</v>
      </c>
      <c r="I28" s="8"/>
    </row>
    <row r="29" spans="1:9" s="1" customFormat="1" ht="15">
      <c r="A29" s="39" t="s">
        <v>99</v>
      </c>
      <c r="B29" s="40"/>
      <c r="C29" s="9">
        <v>100</v>
      </c>
      <c r="D29" s="9">
        <v>100</v>
      </c>
      <c r="E29" s="9">
        <v>100</v>
      </c>
      <c r="F29" s="9"/>
      <c r="G29" s="41">
        <v>1</v>
      </c>
      <c r="H29" s="7" t="s">
        <v>9</v>
      </c>
      <c r="I29" s="8"/>
    </row>
    <row r="30" spans="1:9" s="1" customFormat="1" ht="15">
      <c r="A30" s="39" t="s">
        <v>94</v>
      </c>
      <c r="B30" s="40"/>
      <c r="C30" s="9">
        <v>100</v>
      </c>
      <c r="D30" s="9">
        <v>100</v>
      </c>
      <c r="E30" s="9">
        <v>100</v>
      </c>
      <c r="F30" s="9"/>
      <c r="G30" s="41">
        <v>1</v>
      </c>
      <c r="H30" s="7" t="s">
        <v>9</v>
      </c>
      <c r="I30" s="8"/>
    </row>
    <row r="31" spans="1:9" s="1" customFormat="1" ht="15">
      <c r="A31" s="37" t="s">
        <v>101</v>
      </c>
      <c r="B31" s="42"/>
      <c r="C31" s="47">
        <v>217.09661539273299</v>
      </c>
      <c r="D31" s="47">
        <v>140.21855961045199</v>
      </c>
      <c r="E31" s="47">
        <v>140.692323159864</v>
      </c>
      <c r="F31" s="9"/>
      <c r="G31" s="52" t="s">
        <v>119</v>
      </c>
      <c r="H31" s="7" t="s">
        <v>9</v>
      </c>
      <c r="I31" s="8"/>
    </row>
    <row r="32" spans="1:9">
      <c r="A32" s="37" t="s">
        <v>102</v>
      </c>
      <c r="B32" s="37"/>
      <c r="C32" s="47">
        <v>108.608533009864</v>
      </c>
      <c r="D32" s="47">
        <v>107.639603337959</v>
      </c>
      <c r="E32" s="47">
        <v>90.430726390267992</v>
      </c>
      <c r="F32" s="9"/>
      <c r="G32" s="53" t="s">
        <v>120</v>
      </c>
      <c r="H32" s="7" t="s">
        <v>9</v>
      </c>
      <c r="I32" s="8"/>
    </row>
    <row r="33" spans="1:9">
      <c r="A33" s="37" t="s">
        <v>103</v>
      </c>
      <c r="B33" s="37"/>
      <c r="C33" s="47">
        <v>48.892153342383999</v>
      </c>
      <c r="D33" s="47">
        <v>46.526453081488995</v>
      </c>
      <c r="E33" s="47">
        <v>46.597639376556998</v>
      </c>
      <c r="F33" s="9"/>
      <c r="G33" s="53" t="s">
        <v>95</v>
      </c>
      <c r="H33" s="7" t="s">
        <v>9</v>
      </c>
      <c r="I33" s="8"/>
    </row>
    <row r="34" spans="1:9">
      <c r="A34" s="37" t="s">
        <v>104</v>
      </c>
      <c r="B34" s="37"/>
      <c r="C34" s="47">
        <v>21.484755172959996</v>
      </c>
      <c r="D34" s="47">
        <v>29.011716221461</v>
      </c>
      <c r="E34" s="47">
        <v>20.777440228696996</v>
      </c>
      <c r="F34" s="9"/>
      <c r="G34" s="53" t="s">
        <v>100</v>
      </c>
      <c r="H34" s="7" t="s">
        <v>9</v>
      </c>
      <c r="I34" s="8"/>
    </row>
    <row r="35" spans="1:9">
      <c r="A35" s="37" t="s">
        <v>36</v>
      </c>
      <c r="B35" s="37"/>
      <c r="C35" s="55">
        <v>26.5</v>
      </c>
      <c r="D35" s="56">
        <v>26.5</v>
      </c>
      <c r="E35" s="55">
        <v>30.5</v>
      </c>
      <c r="F35" s="9"/>
      <c r="G35" s="41" t="s">
        <v>121</v>
      </c>
      <c r="H35" s="7" t="s">
        <v>9</v>
      </c>
      <c r="I35" s="8"/>
    </row>
    <row r="36" spans="1:9" s="1" customFormat="1" ht="15.6" customHeight="1">
      <c r="A36" s="3" t="s">
        <v>37</v>
      </c>
      <c r="B36" s="3"/>
      <c r="C36" s="70" t="s">
        <v>38</v>
      </c>
      <c r="D36" s="71"/>
      <c r="E36" s="71"/>
      <c r="F36" s="71"/>
      <c r="G36" s="4" t="s">
        <v>4</v>
      </c>
      <c r="H36" s="5" t="s">
        <v>5</v>
      </c>
      <c r="I36" s="4" t="s">
        <v>6</v>
      </c>
    </row>
    <row r="37" spans="1:9" s="1" customFormat="1" ht="15.6" customHeight="1">
      <c r="A37" s="37" t="s">
        <v>96</v>
      </c>
      <c r="B37" s="37"/>
      <c r="C37" s="68" t="s">
        <v>112</v>
      </c>
      <c r="D37" s="69"/>
      <c r="E37" s="69"/>
      <c r="F37" s="69"/>
      <c r="G37" s="11"/>
      <c r="H37" s="7" t="s">
        <v>9</v>
      </c>
      <c r="I37" s="8"/>
    </row>
    <row r="38" spans="1:9" s="1" customFormat="1" ht="15.6" customHeight="1">
      <c r="A38" s="37" t="s">
        <v>97</v>
      </c>
      <c r="B38" s="37"/>
      <c r="C38" s="68" t="s">
        <v>112</v>
      </c>
      <c r="D38" s="69"/>
      <c r="E38" s="69"/>
      <c r="F38" s="69"/>
      <c r="G38" s="11"/>
      <c r="H38" s="7" t="s">
        <v>9</v>
      </c>
      <c r="I38" s="8"/>
    </row>
    <row r="39" spans="1:9" s="1" customFormat="1" ht="15.6" customHeight="1">
      <c r="A39" s="37" t="s">
        <v>98</v>
      </c>
      <c r="B39" s="37"/>
      <c r="C39" s="68" t="s">
        <v>112</v>
      </c>
      <c r="D39" s="69"/>
      <c r="E39" s="69"/>
      <c r="F39" s="69"/>
      <c r="G39" s="11"/>
      <c r="H39" s="7" t="s">
        <v>9</v>
      </c>
      <c r="I39" s="8"/>
    </row>
    <row r="40" spans="1:9">
      <c r="A40" s="43" t="s">
        <v>88</v>
      </c>
      <c r="B40" s="38"/>
      <c r="C40" s="68">
        <v>-87</v>
      </c>
      <c r="D40" s="69"/>
      <c r="E40" s="69"/>
      <c r="F40" s="69"/>
      <c r="G40" s="11" t="s">
        <v>12</v>
      </c>
      <c r="H40" s="7"/>
      <c r="I40" s="8"/>
    </row>
    <row r="41" spans="1:9">
      <c r="A41" s="43" t="s">
        <v>89</v>
      </c>
      <c r="B41" s="38"/>
      <c r="C41" s="68">
        <v>-11</v>
      </c>
      <c r="D41" s="69"/>
      <c r="E41" s="69"/>
      <c r="F41" s="69"/>
      <c r="G41" s="11" t="s">
        <v>12</v>
      </c>
      <c r="H41" s="7"/>
      <c r="I41" s="8"/>
    </row>
    <row r="42" spans="1:9">
      <c r="A42" s="43" t="s">
        <v>90</v>
      </c>
      <c r="B42" s="38"/>
      <c r="C42" s="68">
        <v>9</v>
      </c>
      <c r="D42" s="69"/>
      <c r="E42" s="69"/>
      <c r="F42" s="69"/>
      <c r="G42" s="11" t="s">
        <v>12</v>
      </c>
      <c r="H42" s="7"/>
      <c r="I42" s="8"/>
    </row>
    <row r="43" spans="1:9">
      <c r="A43" s="44" t="s">
        <v>94</v>
      </c>
      <c r="B43" s="40"/>
      <c r="C43" s="72">
        <v>1</v>
      </c>
      <c r="D43" s="73">
        <v>1</v>
      </c>
      <c r="E43" s="73">
        <v>1</v>
      </c>
      <c r="F43" s="73">
        <v>1</v>
      </c>
      <c r="G43" s="41">
        <v>1</v>
      </c>
      <c r="H43" s="7" t="s">
        <v>9</v>
      </c>
      <c r="I43" s="8"/>
    </row>
    <row r="44" spans="1:9">
      <c r="A44" s="44" t="s">
        <v>106</v>
      </c>
      <c r="B44" s="40"/>
      <c r="C44" s="74">
        <v>57.13</v>
      </c>
      <c r="D44" s="69"/>
      <c r="E44" s="69"/>
      <c r="F44" s="69"/>
      <c r="G44" s="11" t="s">
        <v>12</v>
      </c>
      <c r="H44" s="7"/>
      <c r="I44" s="8"/>
    </row>
    <row r="45" spans="1:9">
      <c r="A45" s="44" t="s">
        <v>92</v>
      </c>
      <c r="B45" s="40"/>
      <c r="C45" s="72">
        <v>0</v>
      </c>
      <c r="D45" s="73"/>
      <c r="E45" s="73"/>
      <c r="F45" s="73"/>
      <c r="G45" s="41">
        <v>0</v>
      </c>
      <c r="H45" s="7" t="s">
        <v>9</v>
      </c>
      <c r="I45" s="8"/>
    </row>
    <row r="46" spans="1:9">
      <c r="A46" s="44" t="s">
        <v>91</v>
      </c>
      <c r="B46" s="40"/>
      <c r="C46" s="72">
        <v>1</v>
      </c>
      <c r="D46" s="73">
        <v>0.93333333333333335</v>
      </c>
      <c r="E46" s="73">
        <v>0.93333333333333335</v>
      </c>
      <c r="F46" s="73">
        <v>0.93333333333333335</v>
      </c>
      <c r="G46" s="41">
        <v>1</v>
      </c>
      <c r="H46" s="7" t="s">
        <v>9</v>
      </c>
      <c r="I46" s="8"/>
    </row>
    <row r="47" spans="1:9">
      <c r="A47" s="39" t="s">
        <v>105</v>
      </c>
      <c r="B47" s="40"/>
      <c r="C47" s="72">
        <v>1</v>
      </c>
      <c r="D47" s="73">
        <v>1</v>
      </c>
      <c r="E47" s="73">
        <v>1</v>
      </c>
      <c r="F47" s="73">
        <v>1</v>
      </c>
      <c r="G47" s="41">
        <v>1</v>
      </c>
      <c r="H47" s="7" t="s">
        <v>9</v>
      </c>
      <c r="I47" s="8"/>
    </row>
    <row r="48" spans="1:9">
      <c r="A48" s="37" t="s">
        <v>84</v>
      </c>
      <c r="B48" s="40"/>
      <c r="C48" s="61">
        <v>246.32668443394499</v>
      </c>
      <c r="D48" s="62"/>
      <c r="E48" s="62"/>
      <c r="F48" s="62"/>
      <c r="G48" s="11" t="s">
        <v>12</v>
      </c>
      <c r="H48" s="7"/>
      <c r="I48" s="8"/>
    </row>
    <row r="49" spans="1:9">
      <c r="A49" s="37" t="s">
        <v>85</v>
      </c>
      <c r="B49" s="40"/>
      <c r="C49" s="61">
        <v>191.81293266085498</v>
      </c>
      <c r="D49" s="62"/>
      <c r="E49" s="62"/>
      <c r="F49" s="62"/>
      <c r="G49" s="11" t="s">
        <v>12</v>
      </c>
      <c r="H49" s="7"/>
      <c r="I49" s="8"/>
    </row>
    <row r="50" spans="1:9">
      <c r="A50" s="37" t="s">
        <v>86</v>
      </c>
      <c r="B50" s="40"/>
      <c r="C50" s="61">
        <v>41.359000000000002</v>
      </c>
      <c r="D50" s="62"/>
      <c r="E50" s="62"/>
      <c r="F50" s="62"/>
      <c r="G50" s="11" t="s">
        <v>12</v>
      </c>
      <c r="H50" s="7"/>
      <c r="I50" s="8"/>
    </row>
    <row r="51" spans="1:9">
      <c r="A51" s="37" t="s">
        <v>87</v>
      </c>
      <c r="B51" s="40"/>
      <c r="C51" s="61">
        <v>24.303000000000001</v>
      </c>
      <c r="D51" s="62"/>
      <c r="E51" s="62"/>
      <c r="F51" s="62"/>
      <c r="G51" s="11" t="s">
        <v>12</v>
      </c>
      <c r="H51" s="7"/>
      <c r="I51" s="8"/>
    </row>
    <row r="52" spans="1:9">
      <c r="A52" s="3" t="s">
        <v>39</v>
      </c>
      <c r="B52" s="3"/>
      <c r="C52" s="66" t="s">
        <v>40</v>
      </c>
      <c r="D52" s="66"/>
      <c r="E52" s="66"/>
      <c r="F52" s="66"/>
      <c r="G52" s="65" t="s">
        <v>9</v>
      </c>
      <c r="H52" s="65"/>
      <c r="I52" s="12" t="s">
        <v>6</v>
      </c>
    </row>
    <row r="53" spans="1:9">
      <c r="A53" s="38" t="s">
        <v>41</v>
      </c>
      <c r="B53" s="38"/>
      <c r="C53" s="63"/>
      <c r="D53" s="63"/>
      <c r="E53" s="63"/>
      <c r="F53" s="63"/>
      <c r="G53" s="64"/>
      <c r="H53" s="64"/>
      <c r="I53" s="8"/>
    </row>
  </sheetData>
  <mergeCells count="42">
    <mergeCell ref="B1:I1"/>
    <mergeCell ref="A6:B6"/>
    <mergeCell ref="C6:F6"/>
    <mergeCell ref="A7:B7"/>
    <mergeCell ref="G2:I2"/>
    <mergeCell ref="G3:I3"/>
    <mergeCell ref="A2:B2"/>
    <mergeCell ref="C2:D2"/>
    <mergeCell ref="E2:F2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C43:F43"/>
    <mergeCell ref="C44:F44"/>
    <mergeCell ref="C45:F45"/>
    <mergeCell ref="C47:F47"/>
    <mergeCell ref="C48:F48"/>
    <mergeCell ref="C13:F13"/>
    <mergeCell ref="C40:F40"/>
    <mergeCell ref="C36:F36"/>
    <mergeCell ref="C42:F42"/>
    <mergeCell ref="C41:F41"/>
    <mergeCell ref="C38:F38"/>
    <mergeCell ref="C37:F37"/>
    <mergeCell ref="C51:F51"/>
    <mergeCell ref="C53:F53"/>
    <mergeCell ref="G53:H53"/>
    <mergeCell ref="G52:H52"/>
    <mergeCell ref="C52:F52"/>
  </mergeCells>
  <phoneticPr fontId="12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H6" sqref="H6"/>
    </sheetView>
  </sheetViews>
  <sheetFormatPr baseColWidth="10" defaultColWidth="9" defaultRowHeight="15.6"/>
  <cols>
    <col min="1" max="1" width="41.19921875" bestFit="1" customWidth="1"/>
  </cols>
  <sheetData>
    <row r="1" spans="1:4">
      <c r="A1" s="5" t="s">
        <v>111</v>
      </c>
      <c r="B1" s="5" t="s">
        <v>18</v>
      </c>
      <c r="C1" s="5" t="s">
        <v>19</v>
      </c>
      <c r="D1" s="5" t="s">
        <v>20</v>
      </c>
    </row>
    <row r="2" spans="1:4">
      <c r="A2" s="37" t="s">
        <v>101</v>
      </c>
      <c r="B2" s="54">
        <v>217.09661539273299</v>
      </c>
      <c r="C2" s="54">
        <v>140.21855961045199</v>
      </c>
      <c r="D2" s="54">
        <v>140.692323159864</v>
      </c>
    </row>
    <row r="3" spans="1:4">
      <c r="A3" s="37" t="s">
        <v>102</v>
      </c>
      <c r="B3" s="54">
        <v>108.608533009864</v>
      </c>
      <c r="C3" s="54">
        <v>107.639603337959</v>
      </c>
      <c r="D3" s="54">
        <v>90.430726390267992</v>
      </c>
    </row>
    <row r="4" spans="1:4">
      <c r="A4" s="37" t="s">
        <v>103</v>
      </c>
      <c r="B4" s="54">
        <v>48.892153342383999</v>
      </c>
      <c r="C4" s="54">
        <v>46.526453081488995</v>
      </c>
      <c r="D4" s="54">
        <v>46.597639376556998</v>
      </c>
    </row>
    <row r="5" spans="1:4">
      <c r="A5" s="37" t="s">
        <v>104</v>
      </c>
      <c r="B5" s="54">
        <v>21.484755172959996</v>
      </c>
      <c r="C5" s="54">
        <v>29.011716221461</v>
      </c>
      <c r="D5" s="54">
        <v>20.777440228696996</v>
      </c>
    </row>
    <row r="6" spans="1:4">
      <c r="A6" s="37" t="s">
        <v>107</v>
      </c>
      <c r="B6" s="54">
        <v>265.82697100000001</v>
      </c>
      <c r="C6" s="54">
        <v>256.21362899999997</v>
      </c>
      <c r="D6" s="54">
        <v>257.71287000000001</v>
      </c>
    </row>
    <row r="7" spans="1:4">
      <c r="A7" s="37" t="s">
        <v>108</v>
      </c>
      <c r="B7" s="54">
        <v>164.901005</v>
      </c>
      <c r="C7" s="54">
        <v>170.69713999999999</v>
      </c>
      <c r="D7" s="54">
        <v>142.495552</v>
      </c>
    </row>
    <row r="8" spans="1:4">
      <c r="A8" s="37" t="s">
        <v>109</v>
      </c>
      <c r="B8" s="54">
        <v>64.908236000000002</v>
      </c>
      <c r="C8" s="54">
        <v>68.715553</v>
      </c>
      <c r="D8" s="54">
        <v>55.242701999999994</v>
      </c>
    </row>
    <row r="9" spans="1:4">
      <c r="A9" s="37" t="s">
        <v>110</v>
      </c>
      <c r="B9" s="54">
        <v>30.455327999999998</v>
      </c>
      <c r="C9" s="54">
        <v>37.475048999999999</v>
      </c>
      <c r="D9" s="54">
        <v>28.148061999999999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421EB-20D2-46E6-947A-B5B8D06C1ED7}">
  <dimension ref="A1:AK82"/>
  <sheetViews>
    <sheetView tabSelected="1" topLeftCell="A46" zoomScale="65" workbookViewId="0">
      <selection activeCell="A83" sqref="A83"/>
    </sheetView>
  </sheetViews>
  <sheetFormatPr baseColWidth="10" defaultColWidth="8.19921875" defaultRowHeight="14.4"/>
  <cols>
    <col min="1" max="16384" width="8.19921875" style="87"/>
  </cols>
  <sheetData>
    <row r="1" spans="1:37" ht="15" thickBot="1"/>
    <row r="2" spans="1:37" ht="15" thickBot="1">
      <c r="A2" s="84" t="s">
        <v>72</v>
      </c>
      <c r="B2" s="85"/>
      <c r="C2" s="85"/>
      <c r="D2" s="85"/>
      <c r="E2" s="85"/>
      <c r="F2" s="85"/>
      <c r="G2" s="85"/>
      <c r="H2" s="85"/>
      <c r="I2" s="85"/>
      <c r="J2" s="85"/>
      <c r="K2" s="86"/>
      <c r="N2" s="84" t="s">
        <v>75</v>
      </c>
      <c r="O2" s="85"/>
      <c r="P2" s="85"/>
      <c r="Q2" s="85"/>
      <c r="R2" s="85"/>
      <c r="S2" s="85"/>
      <c r="T2" s="85"/>
      <c r="U2" s="85"/>
      <c r="V2" s="85"/>
      <c r="W2" s="85"/>
      <c r="X2" s="86"/>
      <c r="AA2" s="84" t="s">
        <v>76</v>
      </c>
      <c r="AB2" s="85"/>
      <c r="AC2" s="85"/>
      <c r="AD2" s="85"/>
      <c r="AE2" s="85"/>
      <c r="AF2" s="85"/>
      <c r="AG2" s="85"/>
      <c r="AH2" s="85"/>
      <c r="AI2" s="85"/>
      <c r="AJ2" s="85"/>
      <c r="AK2" s="86"/>
    </row>
    <row r="28" spans="1:37" ht="15" thickBot="1">
      <c r="A28" s="84" t="s">
        <v>77</v>
      </c>
      <c r="B28" s="85"/>
      <c r="C28" s="85"/>
      <c r="D28" s="85"/>
      <c r="E28" s="85"/>
      <c r="F28" s="85"/>
      <c r="G28" s="85"/>
      <c r="H28" s="85"/>
      <c r="I28" s="85"/>
      <c r="J28" s="85"/>
      <c r="K28" s="86"/>
      <c r="N28" s="84" t="s">
        <v>78</v>
      </c>
      <c r="O28" s="85"/>
      <c r="P28" s="85"/>
      <c r="Q28" s="85"/>
      <c r="R28" s="85"/>
      <c r="S28" s="85"/>
      <c r="T28" s="85"/>
      <c r="U28" s="85"/>
      <c r="V28" s="85"/>
      <c r="W28" s="85"/>
      <c r="X28" s="86"/>
      <c r="AA28" s="84" t="s">
        <v>80</v>
      </c>
      <c r="AB28" s="85"/>
      <c r="AC28" s="85"/>
      <c r="AD28" s="85"/>
      <c r="AE28" s="85"/>
      <c r="AF28" s="85"/>
      <c r="AG28" s="85"/>
      <c r="AH28" s="85"/>
      <c r="AI28" s="85"/>
      <c r="AJ28" s="85"/>
      <c r="AK28" s="86"/>
    </row>
    <row r="54" spans="1:37" ht="15" thickBot="1">
      <c r="A54" s="84" t="s">
        <v>73</v>
      </c>
      <c r="B54" s="85"/>
      <c r="C54" s="85"/>
      <c r="D54" s="85"/>
      <c r="E54" s="85"/>
      <c r="F54" s="85"/>
      <c r="G54" s="85"/>
      <c r="H54" s="85"/>
      <c r="I54" s="85"/>
      <c r="J54" s="85"/>
      <c r="K54" s="86"/>
      <c r="N54" s="84" t="s">
        <v>81</v>
      </c>
      <c r="O54" s="85"/>
      <c r="P54" s="85"/>
      <c r="Q54" s="85"/>
      <c r="R54" s="85"/>
      <c r="S54" s="85"/>
      <c r="T54" s="85"/>
      <c r="U54" s="85"/>
      <c r="V54" s="85"/>
      <c r="W54" s="85"/>
      <c r="X54" s="86"/>
      <c r="AA54" s="84" t="s">
        <v>74</v>
      </c>
      <c r="AB54" s="85"/>
      <c r="AC54" s="85"/>
      <c r="AD54" s="85"/>
      <c r="AE54" s="85"/>
      <c r="AF54" s="85"/>
      <c r="AG54" s="85"/>
      <c r="AH54" s="85"/>
      <c r="AI54" s="85"/>
      <c r="AJ54" s="85"/>
      <c r="AK54" s="86"/>
    </row>
    <row r="82" spans="1:37" ht="15" thickBot="1">
      <c r="A82" s="84" t="s">
        <v>79</v>
      </c>
      <c r="B82" s="85"/>
      <c r="C82" s="85"/>
      <c r="D82" s="85"/>
      <c r="E82" s="85"/>
      <c r="F82" s="85"/>
      <c r="G82" s="85"/>
      <c r="H82" s="85"/>
      <c r="I82" s="85"/>
      <c r="J82" s="85"/>
      <c r="K82" s="86"/>
      <c r="N82" s="84" t="s">
        <v>118</v>
      </c>
      <c r="O82" s="85"/>
      <c r="P82" s="85"/>
      <c r="Q82" s="85"/>
      <c r="R82" s="85"/>
      <c r="S82" s="85"/>
      <c r="T82" s="85"/>
      <c r="U82" s="85"/>
      <c r="V82" s="85"/>
      <c r="W82" s="85"/>
      <c r="X82" s="86"/>
      <c r="AA82" s="84" t="s">
        <v>113</v>
      </c>
      <c r="AB82" s="85"/>
      <c r="AC82" s="85"/>
      <c r="AD82" s="85"/>
      <c r="AE82" s="85"/>
      <c r="AF82" s="85"/>
      <c r="AG82" s="85"/>
      <c r="AH82" s="85"/>
      <c r="AI82" s="85"/>
      <c r="AJ82" s="85"/>
      <c r="AK82" s="86"/>
    </row>
  </sheetData>
  <mergeCells count="12">
    <mergeCell ref="A54:K54"/>
    <mergeCell ref="N54:X54"/>
    <mergeCell ref="AA54:AK54"/>
    <mergeCell ref="A82:K82"/>
    <mergeCell ref="N82:X82"/>
    <mergeCell ref="AA82:AK82"/>
    <mergeCell ref="A2:K2"/>
    <mergeCell ref="N2:X2"/>
    <mergeCell ref="AA2:AK2"/>
    <mergeCell ref="A28:K28"/>
    <mergeCell ref="N28:X28"/>
    <mergeCell ref="AA28:AK2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EF23E-7EF2-413E-B7AD-CA7DF6780931}">
  <dimension ref="A1:C10"/>
  <sheetViews>
    <sheetView workbookViewId="0">
      <selection sqref="A1:C10"/>
    </sheetView>
  </sheetViews>
  <sheetFormatPr baseColWidth="10" defaultColWidth="8.796875" defaultRowHeight="15"/>
  <cols>
    <col min="1" max="1" width="53.09765625" style="58" bestFit="1" customWidth="1"/>
    <col min="2" max="2" width="10.19921875" style="58" bestFit="1" customWidth="1"/>
    <col min="3" max="3" width="10.8984375" style="58" customWidth="1"/>
    <col min="4" max="16384" width="8.796875" style="58"/>
  </cols>
  <sheetData>
    <row r="1" spans="1:3">
      <c r="A1" s="57" t="s">
        <v>133</v>
      </c>
      <c r="B1" s="57" t="s">
        <v>134</v>
      </c>
      <c r="C1" s="57" t="s">
        <v>135</v>
      </c>
    </row>
    <row r="2" spans="1:3">
      <c r="A2" s="59" t="s">
        <v>136</v>
      </c>
      <c r="B2" s="60">
        <v>99</v>
      </c>
      <c r="C2" s="60">
        <v>99.767177739920498</v>
      </c>
    </row>
    <row r="3" spans="1:3">
      <c r="A3" s="59" t="s">
        <v>137</v>
      </c>
      <c r="B3" s="60">
        <v>99</v>
      </c>
      <c r="C3" s="60">
        <v>99.718199973217395</v>
      </c>
    </row>
    <row r="4" spans="1:3">
      <c r="A4" s="59" t="s">
        <v>138</v>
      </c>
      <c r="B4" s="60">
        <v>99</v>
      </c>
      <c r="C4" s="60">
        <v>99.980116517209197</v>
      </c>
    </row>
    <row r="5" spans="1:3">
      <c r="A5" s="59" t="s">
        <v>139</v>
      </c>
      <c r="B5" s="60">
        <v>98</v>
      </c>
      <c r="C5" s="60">
        <v>99.445019283228305</v>
      </c>
    </row>
    <row r="6" spans="1:3">
      <c r="A6" s="59" t="s">
        <v>140</v>
      </c>
      <c r="B6" s="60">
        <v>1</v>
      </c>
      <c r="C6" s="60">
        <v>1.0888533857687099</v>
      </c>
    </row>
    <row r="7" spans="1:3">
      <c r="A7" s="59" t="s">
        <v>141</v>
      </c>
      <c r="B7" s="60">
        <v>0.5</v>
      </c>
      <c r="C7" s="60">
        <v>9.1284503368832898E-2</v>
      </c>
    </row>
    <row r="8" spans="1:3">
      <c r="A8" s="59" t="s">
        <v>142</v>
      </c>
      <c r="B8" s="60">
        <v>99</v>
      </c>
      <c r="C8" s="60">
        <v>99.989914146382901</v>
      </c>
    </row>
    <row r="9" spans="1:3">
      <c r="A9" s="59" t="s">
        <v>143</v>
      </c>
      <c r="B9" s="60">
        <v>0.5</v>
      </c>
      <c r="C9" s="60">
        <v>6.60276405364177E-2</v>
      </c>
    </row>
    <row r="10" spans="1:3">
      <c r="A10" s="59" t="s">
        <v>144</v>
      </c>
      <c r="B10" s="60">
        <v>98</v>
      </c>
      <c r="C10" s="60">
        <v>99.6499897055796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5.6"/>
  <sheetData/>
  <phoneticPr fontId="2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5.6"/>
  <sheetData/>
  <phoneticPr fontId="22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4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Props1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Main tests</vt:lpstr>
      <vt:lpstr>Throughput table</vt:lpstr>
      <vt:lpstr>DT NR Plots</vt:lpstr>
      <vt:lpstr>OSS KPI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User2</cp:lastModifiedBy>
  <cp:revision/>
  <dcterms:created xsi:type="dcterms:W3CDTF">2009-08-05T09:32:07Z</dcterms:created>
  <dcterms:modified xsi:type="dcterms:W3CDTF">2025-04-10T12:01:04Z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