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10F50F91-484A-40D0-A8AD-D3280DA50BC7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Cell info" sheetId="26" r:id="rId1"/>
    <sheet name="DT NR Plots" sheetId="91" r:id="rId2"/>
    <sheet name="Main tests" sheetId="51" r:id="rId3"/>
    <sheet name="Throughput table" sheetId="66" r:id="rId4"/>
    <sheet name="OSS KPI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<sst xmlns="http://schemas.openxmlformats.org/spreadsheetml/2006/main" count="253" uniqueCount="145">
  <si>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</si>
  <si>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</si>
  <si>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</si>
  <si>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</si>
  <si>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</si>
  <si>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</si>
  <si>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</si>
  <si>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</si>
  <si>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</si>
  <si>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</si>
  <si>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</si>
  <si>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</si>
  <si>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</si>
  <si>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</si>
  <si>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</si>
  <si>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</si>
  <si>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</si>
  <si>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</si>
  <si>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</si>
  <si>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</si>
  <si>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</si>
  <si>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</si>
  <si>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</si>
  <si>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</si>
  <si>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</si>
  <si>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</si>
  <si>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</si>
  <si>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</si>
  <si>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</si>
  <si>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</si>
  <si>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</si>
  <si>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</si>
  <si>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</si>
  <si>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</si>
  <si>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</si>
  <si>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</si>
  <si>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</si>
  <si>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</si>
  <si>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</si>
  <si>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</si>
  <si>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</si>
  <si>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</si>
  <si>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</si>
  <si>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</si>
  <si>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</si>
  <si>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</si>
  <si>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</si>
  <si>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</si>
  <si>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</si>
  <si>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</si>
  <si>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</si>
  <si>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</si>
  <si>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</si>
  <si>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</si>
  <si>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</si>
  <si>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</si>
  <si>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</si>
  <si>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</si>
  <si>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</si>
  <si>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</si>
  <si>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</si>
  <si>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</si>
  <si>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</si>
  <si>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</si>
  <si>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</si>
  <si>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</si>
  <si>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</si>
  <si>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</si>
  <si>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</si>
  <si>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</si>
  <si>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</si>
  <si>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</si>
  <si>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</si>
  <si>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</si>
  <si>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</si>
  <si>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</si>
  <si>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</si>
  <si>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</si>
  <si>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</si>
  <si>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</si>
  <si>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</si>
  <si>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</si>
  <si>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</si>
  <si>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</si>
  <si>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</si>
  <si>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</si>
  <si>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</si>
  <si>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</si>
  <si>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</si>
  <si>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</si>
  <si>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</si>
  <si>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</si>
  <si>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</si>
  <si>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</si>
  <si>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</si>
  <si>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</si>
  <si>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</si>
  <si>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</si>
  <si>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</si>
  <si>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</si>
  <si>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</si>
  <si>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</si>
  <si>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</si>
  <si>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</si>
  <si>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</si>
  <si>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</si>
  <si>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</si>
  <si>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</si>
  <si>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</si>
  <si>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</si>
  <si>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</si>
  <si>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</si>
  <si>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</si>
  <si>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</si>
  <si>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</si>
  <si>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</si>
  <si>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</si>
  <si>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</si>
  <si>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</si>
  <si>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</si>
  <si>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5G_Hedi_Essaidi</t>
  </si>
  <si>
    <t>5G_Hedi_Essaidi_N3_1</t>
  </si>
  <si>
    <t>5G_Hedi_Essaidi_N3_2</t>
  </si>
  <si>
    <t>5G_Hedi_Essaidi_N3_3</t>
  </si>
  <si>
    <t>NSO180</t>
  </si>
  <si>
    <t>NSO180X</t>
  </si>
  <si>
    <t>NSO180Y</t>
  </si>
  <si>
    <t>NSO180Z</t>
  </si>
  <si>
    <t>Site Name:Hedi_Essaidi</t>
  </si>
  <si>
    <t>Site Frequency BandWidth</t>
  </si>
  <si>
    <t>Test Date:28/03/2025</t>
  </si>
  <si>
    <t>40ms</t>
  </si>
  <si>
    <t>CELL_BW_10M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</si>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</sst>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2" applyNumberFormat="0" applyAlignment="0" applyProtection="0"/>
    <xf numFmtId="0" fontId="50" fillId="31" borderId="12" applyNumberFormat="0" applyAlignment="0" applyProtection="0"/>
    <xf numFmtId="0" fontId="51" fillId="32" borderId="13" applyNumberFormat="0" applyAlignment="0" applyProtection="0"/>
    <xf numFmtId="0" fontId="52" fillId="0" borderId="14" applyNumberFormat="0" applyFill="0" applyAlignment="0" applyProtection="0"/>
    <xf numFmtId="0" fontId="51" fillId="32" borderId="13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2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2" applyNumberFormat="0" applyAlignment="0" applyProtection="0"/>
    <xf numFmtId="0" fontId="52" fillId="0" borderId="14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61" fillId="31" borderId="19" applyNumberFormat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19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64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7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5" fillId="4" borderId="1" xfId="0" applyFont="1" applyFill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2" xfId="0" applyFont="1" applyFill="1" applyBorder="1">
      <alignment vertical="center"/>
    </xf>
    <xf numFmtId="0" fontId="45" fillId="0" borderId="6" xfId="0" applyFont="1" applyBorder="1" applyAlignment="1"/>
    <xf numFmtId="0" fontId="44" fillId="0" borderId="21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9" fontId="68" fillId="35" borderId="1" xfId="0" applyNumberFormat="1" applyFont="1" applyFill="1" applyBorder="1" applyAlignment="1">
      <alignment horizontal="center"/>
    </xf>
    <xf numFmtId="9" fontId="68" fillId="35" borderId="21" xfId="0" applyNumberFormat="1" applyFont="1" applyFill="1" applyBorder="1" applyAlignment="1">
      <alignment horizontal="center"/>
    </xf>
    <xf numFmtId="167" fontId="46" fillId="0" borderId="1" xfId="0" applyNumberFormat="1" applyFont="1" applyBorder="1" applyAlignment="1">
      <alignment horizontal="center" vertical="center"/>
    </xf>
    <xf numFmtId="0" fontId="69" fillId="36" borderId="22" xfId="0" applyFont="1" applyFill="1" applyBorder="1" applyAlignment="1"/>
    <xf numFmtId="0" fontId="70" fillId="0" borderId="0" xfId="0" applyFont="1">
      <alignment vertical="center"/>
    </xf>
    <xf numFmtId="0" fontId="70" fillId="0" borderId="0" xfId="0" applyFont="1" applyAlignment="1"/>
    <xf numFmtId="2" fontId="70" fillId="0" borderId="0" xfId="0" applyNumberFormat="1" applyFont="1" applyAlignment="1"/>
    <xf numFmtId="0" fontId="28" fillId="4" borderId="1" xfId="0" applyFont="1" applyFill="1" applyBorder="1" applyAlignment="1">
      <alignment horizontal="left" vertical="center"/>
    </xf>
    <xf numFmtId="0" fontId="28" fillId="5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8" fillId="5" borderId="2" xfId="0" quotePrefix="1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35" fillId="12" borderId="9" xfId="216" applyFont="1" applyFill="1" applyBorder="1" applyAlignment="1">
      <alignment horizontal="center"/>
    </xf>
    <xf numFmtId="0" fontId="35" fillId="12" borderId="10" xfId="216" applyFont="1" applyFill="1" applyBorder="1" applyAlignment="1">
      <alignment horizontal="center"/>
    </xf>
    <xf numFmtId="0" fontId="35" fillId="12" borderId="1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862F6661-B865-45D8-9583-87DD4322CAE8}"/>
    <cellStyle name="Normal 16" xfId="216" xr:uid="{C14EE1CE-ED27-4F20-8566-71C4174C0174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C459AD8F-7F2E-4B7E-AC56-EEB69E54392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77E8F359-1347-47DB-A366-D52221AA3F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B2A01ED-7D5C-4159-AF14-D6774AD670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B481C953-0DB6-4EA6-8832-7863AB01EF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D060EA93-DF6E-4799-B00A-821C293295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BFCFAB01-8F89-4D13-B695-7B69540CF9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6D7011E8-C22A-46A9-BBF1-7CACED6ADD6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BA37D5C4-DB74-4111-9820-82A31308EB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1A26F28E-D98B-402B-BFE1-CB0A090E93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0FC781B0-72BC-4196-87A2-8F27E4825A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DA487B4E-4EED-4310-9AFC-87FB35D758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D7100136-6324-4E32-94CC-9B985C22D2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tabSelected="1"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C22" sqref="C22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42</v>
      </c>
      <c r="B1" s="14" t="s">
        <v>43</v>
      </c>
      <c r="C1" s="15" t="s">
        <v>44</v>
      </c>
      <c r="D1" s="15" t="s">
        <v>45</v>
      </c>
      <c r="E1" s="15" t="s">
        <v>46</v>
      </c>
      <c r="F1" s="15" t="s">
        <v>47</v>
      </c>
      <c r="G1" s="15" t="s">
        <v>48</v>
      </c>
      <c r="H1" s="15" t="s">
        <v>49</v>
      </c>
      <c r="I1" s="15" t="s">
        <v>50</v>
      </c>
      <c r="J1" s="15" t="s">
        <v>51</v>
      </c>
      <c r="K1" s="15" t="s">
        <v>52</v>
      </c>
      <c r="L1" s="15" t="s">
        <v>53</v>
      </c>
      <c r="M1" s="15" t="s">
        <v>114</v>
      </c>
      <c r="N1" s="15" t="s">
        <v>54</v>
      </c>
      <c r="O1" s="16" t="s">
        <v>55</v>
      </c>
      <c r="P1" s="36" t="s">
        <v>56</v>
      </c>
      <c r="Q1" s="15" t="s">
        <v>41</v>
      </c>
      <c r="R1" s="15" t="s">
        <v>57</v>
      </c>
      <c r="S1" s="15" t="s">
        <v>58</v>
      </c>
      <c r="T1" s="17" t="s">
        <v>59</v>
      </c>
      <c r="U1" s="15" t="s">
        <v>61</v>
      </c>
      <c r="V1" s="15" t="s">
        <v>60</v>
      </c>
      <c r="W1" s="15" t="s">
        <v>62</v>
      </c>
      <c r="X1" s="15" t="s">
        <v>63</v>
      </c>
      <c r="Y1" s="15" t="s">
        <v>64</v>
      </c>
      <c r="Z1" s="15" t="s">
        <v>65</v>
      </c>
      <c r="AA1" s="15" t="s">
        <v>66</v>
      </c>
      <c r="AB1" s="15" t="s">
        <v>67</v>
      </c>
    </row>
    <row r="2" spans="1:28" s="22" customFormat="1" ht="15.6">
      <c r="A2" s="18" t="s">
        <v>115</v>
      </c>
      <c r="B2" s="19"/>
      <c r="C2" s="49" t="s">
        <v>124</v>
      </c>
      <c r="D2" s="51">
        <v>541180</v>
      </c>
      <c r="E2" s="47" t="s">
        <v>113</v>
      </c>
      <c r="F2" s="49" t="s">
        <v>120</v>
      </c>
      <c r="G2" s="49" t="s">
        <v>121</v>
      </c>
      <c r="H2" s="51">
        <v>31</v>
      </c>
      <c r="I2" s="18">
        <v>605</v>
      </c>
      <c r="J2" s="20">
        <v>2</v>
      </c>
      <c r="K2" s="51" t="s">
        <v>125</v>
      </c>
      <c r="L2" s="52">
        <v>362000</v>
      </c>
      <c r="M2" s="46"/>
      <c r="N2" s="49" t="s">
        <v>116</v>
      </c>
      <c r="O2" s="21" t="s">
        <v>132</v>
      </c>
      <c r="P2" s="51">
        <v>15</v>
      </c>
      <c r="Q2" s="50">
        <v>732</v>
      </c>
      <c r="R2" s="18">
        <v>5000</v>
      </c>
      <c r="S2" s="51">
        <v>692</v>
      </c>
      <c r="T2" s="18">
        <v>130</v>
      </c>
      <c r="U2" s="49">
        <v>35.853275859999997</v>
      </c>
      <c r="V2" s="49">
        <v>10.59377913</v>
      </c>
      <c r="W2" s="49">
        <v>100</v>
      </c>
      <c r="X2" s="18"/>
      <c r="Y2" s="18"/>
      <c r="Z2" s="18"/>
      <c r="AA2" s="18"/>
      <c r="AB2" s="18" t="s">
        <v>113</v>
      </c>
    </row>
    <row r="3" spans="1:28" s="22" customFormat="1" ht="15.6">
      <c r="A3" s="18" t="s">
        <v>115</v>
      </c>
      <c r="B3" s="19"/>
      <c r="C3" s="49" t="s">
        <v>124</v>
      </c>
      <c r="D3" s="51">
        <v>541180</v>
      </c>
      <c r="E3" s="47" t="s">
        <v>113</v>
      </c>
      <c r="F3" s="49" t="s">
        <v>120</v>
      </c>
      <c r="G3" s="49" t="s">
        <v>122</v>
      </c>
      <c r="H3" s="51">
        <v>32</v>
      </c>
      <c r="I3" s="18">
        <v>605</v>
      </c>
      <c r="J3" s="20">
        <v>2</v>
      </c>
      <c r="K3" s="51" t="s">
        <v>126</v>
      </c>
      <c r="L3" s="52">
        <v>362000</v>
      </c>
      <c r="M3" s="46"/>
      <c r="N3" s="49" t="s">
        <v>116</v>
      </c>
      <c r="O3" s="21" t="s">
        <v>132</v>
      </c>
      <c r="P3" s="51">
        <v>15</v>
      </c>
      <c r="Q3" s="50">
        <v>733</v>
      </c>
      <c r="R3" s="18">
        <v>5000</v>
      </c>
      <c r="S3" s="51">
        <v>702</v>
      </c>
      <c r="T3" s="18">
        <v>130</v>
      </c>
      <c r="U3" s="49">
        <v>35.853275859999997</v>
      </c>
      <c r="V3" s="49">
        <v>10.59377913</v>
      </c>
      <c r="W3" s="49">
        <v>220</v>
      </c>
      <c r="X3" s="18"/>
      <c r="Y3" s="18"/>
      <c r="Z3" s="18"/>
      <c r="AA3" s="18"/>
      <c r="AB3" s="18" t="s">
        <v>113</v>
      </c>
    </row>
    <row r="4" spans="1:28" s="22" customFormat="1" ht="15.6">
      <c r="A4" s="18" t="s">
        <v>115</v>
      </c>
      <c r="B4" s="19"/>
      <c r="C4" s="49" t="s">
        <v>124</v>
      </c>
      <c r="D4" s="51">
        <v>541180</v>
      </c>
      <c r="E4" s="47" t="s">
        <v>113</v>
      </c>
      <c r="F4" s="49" t="s">
        <v>120</v>
      </c>
      <c r="G4" s="49" t="s">
        <v>123</v>
      </c>
      <c r="H4" s="51">
        <v>33</v>
      </c>
      <c r="I4" s="18">
        <v>605</v>
      </c>
      <c r="J4" s="20">
        <v>2</v>
      </c>
      <c r="K4" s="51" t="s">
        <v>127</v>
      </c>
      <c r="L4" s="52">
        <v>362000</v>
      </c>
      <c r="M4" s="46"/>
      <c r="N4" s="49" t="s">
        <v>116</v>
      </c>
      <c r="O4" s="21" t="s">
        <v>132</v>
      </c>
      <c r="P4" s="51">
        <v>15</v>
      </c>
      <c r="Q4" s="50">
        <v>734</v>
      </c>
      <c r="R4" s="18">
        <v>5000</v>
      </c>
      <c r="S4" s="51">
        <v>712</v>
      </c>
      <c r="T4" s="18">
        <v>130</v>
      </c>
      <c r="U4" s="49">
        <v>35.853275859999997</v>
      </c>
      <c r="V4" s="49">
        <v>10.59377913</v>
      </c>
      <c r="W4" s="49">
        <v>340</v>
      </c>
      <c r="X4" s="18"/>
      <c r="Y4" s="18"/>
      <c r="Z4" s="18"/>
      <c r="AA4" s="18"/>
      <c r="AB4" s="18" t="s">
        <v>113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BC29-8B12-479B-9D1A-884496EC64BC}">
  <dimension ref="A1:AK82"/>
  <sheetViews>
    <sheetView topLeftCell="A79" zoomScale="65" workbookViewId="0">
      <selection activeCell="A83" sqref="A83"/>
    </sheetView>
  </sheetViews>
  <sheetFormatPr baseColWidth="10" defaultColWidth="8.19921875" defaultRowHeight="14.4"/>
  <cols>
    <col min="1" max="16384" width="8.19921875" style="86"/>
  </cols>
  <sheetData>
    <row r="1" spans="1:37" ht="15" thickBot="1"/>
    <row r="2" spans="1:37" ht="15" thickBot="1">
      <c r="A2" s="83" t="s">
        <v>71</v>
      </c>
      <c r="B2" s="84"/>
      <c r="C2" s="84"/>
      <c r="D2" s="84"/>
      <c r="E2" s="84"/>
      <c r="F2" s="84"/>
      <c r="G2" s="84"/>
      <c r="H2" s="84"/>
      <c r="I2" s="84"/>
      <c r="J2" s="84"/>
      <c r="K2" s="85"/>
      <c r="N2" s="83" t="s">
        <v>74</v>
      </c>
      <c r="O2" s="84"/>
      <c r="P2" s="84"/>
      <c r="Q2" s="84"/>
      <c r="R2" s="84"/>
      <c r="S2" s="84"/>
      <c r="T2" s="84"/>
      <c r="U2" s="84"/>
      <c r="V2" s="84"/>
      <c r="W2" s="84"/>
      <c r="X2" s="85"/>
      <c r="AA2" s="83" t="s">
        <v>75</v>
      </c>
      <c r="AB2" s="84"/>
      <c r="AC2" s="84"/>
      <c r="AD2" s="84"/>
      <c r="AE2" s="84"/>
      <c r="AF2" s="84"/>
      <c r="AG2" s="84"/>
      <c r="AH2" s="84"/>
      <c r="AI2" s="84"/>
      <c r="AJ2" s="84"/>
      <c r="AK2" s="85"/>
    </row>
    <row r="28" spans="1:37" ht="15" thickBot="1">
      <c r="A28" s="83" t="s">
        <v>76</v>
      </c>
      <c r="B28" s="84"/>
      <c r="C28" s="84"/>
      <c r="D28" s="84"/>
      <c r="E28" s="84"/>
      <c r="F28" s="84"/>
      <c r="G28" s="84"/>
      <c r="H28" s="84"/>
      <c r="I28" s="84"/>
      <c r="J28" s="84"/>
      <c r="K28" s="85"/>
      <c r="N28" s="83" t="s">
        <v>77</v>
      </c>
      <c r="O28" s="84"/>
      <c r="P28" s="84"/>
      <c r="Q28" s="84"/>
      <c r="R28" s="84"/>
      <c r="S28" s="84"/>
      <c r="T28" s="84"/>
      <c r="U28" s="84"/>
      <c r="V28" s="84"/>
      <c r="W28" s="84"/>
      <c r="X28" s="85"/>
      <c r="AA28" s="83" t="s">
        <v>79</v>
      </c>
      <c r="AB28" s="84"/>
      <c r="AC28" s="84"/>
      <c r="AD28" s="84"/>
      <c r="AE28" s="84"/>
      <c r="AF28" s="84"/>
      <c r="AG28" s="84"/>
      <c r="AH28" s="84"/>
      <c r="AI28" s="84"/>
      <c r="AJ28" s="84"/>
      <c r="AK28" s="85"/>
    </row>
    <row r="54" spans="1:37" ht="15" thickBot="1">
      <c r="A54" s="83" t="s">
        <v>72</v>
      </c>
      <c r="B54" s="84"/>
      <c r="C54" s="84"/>
      <c r="D54" s="84"/>
      <c r="E54" s="84"/>
      <c r="F54" s="84"/>
      <c r="G54" s="84"/>
      <c r="H54" s="84"/>
      <c r="I54" s="84"/>
      <c r="J54" s="84"/>
      <c r="K54" s="85"/>
      <c r="N54" s="83" t="s">
        <v>80</v>
      </c>
      <c r="O54" s="84"/>
      <c r="P54" s="84"/>
      <c r="Q54" s="84"/>
      <c r="R54" s="84"/>
      <c r="S54" s="84"/>
      <c r="T54" s="84"/>
      <c r="U54" s="84"/>
      <c r="V54" s="84"/>
      <c r="W54" s="84"/>
      <c r="X54" s="85"/>
      <c r="AA54" s="83" t="s">
        <v>73</v>
      </c>
      <c r="AB54" s="84"/>
      <c r="AC54" s="84"/>
      <c r="AD54" s="84"/>
      <c r="AE54" s="84"/>
      <c r="AF54" s="84"/>
      <c r="AG54" s="84"/>
      <c r="AH54" s="84"/>
      <c r="AI54" s="84"/>
      <c r="AJ54" s="84"/>
      <c r="AK54" s="85"/>
    </row>
    <row r="82" spans="1:37" ht="15" thickBot="1">
      <c r="A82" s="83" t="s">
        <v>78</v>
      </c>
      <c r="B82" s="84"/>
      <c r="C82" s="84"/>
      <c r="D82" s="84"/>
      <c r="E82" s="84"/>
      <c r="F82" s="84"/>
      <c r="G82" s="84"/>
      <c r="H82" s="84"/>
      <c r="I82" s="84"/>
      <c r="J82" s="84"/>
      <c r="K82" s="85"/>
      <c r="N82" s="83" t="s">
        <v>117</v>
      </c>
      <c r="O82" s="84"/>
      <c r="P82" s="84"/>
      <c r="Q82" s="84"/>
      <c r="R82" s="84"/>
      <c r="S82" s="84"/>
      <c r="T82" s="84"/>
      <c r="U82" s="84"/>
      <c r="V82" s="84"/>
      <c r="W82" s="84"/>
      <c r="X82" s="85"/>
      <c r="AA82" s="83" t="s">
        <v>112</v>
      </c>
      <c r="AB82" s="84"/>
      <c r="AC82" s="84"/>
      <c r="AD82" s="84"/>
      <c r="AE82" s="84"/>
      <c r="AF82" s="84"/>
      <c r="AG82" s="84"/>
      <c r="AH82" s="84"/>
      <c r="AI82" s="84"/>
      <c r="AJ82" s="84"/>
      <c r="AK82" s="85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" activePane="bottomLeft" state="frozen"/>
      <selection activeCell="G29" sqref="G29"/>
      <selection pane="bottomLeft" activeCell="C40" sqref="C40:F40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62" t="s">
        <v>0</v>
      </c>
      <c r="C1" s="63"/>
      <c r="D1" s="63"/>
      <c r="E1" s="63"/>
      <c r="F1" s="63"/>
      <c r="G1" s="63"/>
      <c r="H1" s="64"/>
      <c r="I1" s="3"/>
    </row>
    <row r="2" spans="1:9">
      <c r="A2" s="65" t="s">
        <v>1</v>
      </c>
      <c r="B2" s="67"/>
      <c r="C2" s="65" t="str">
        <f>'Cell info'!C1</f>
        <v>Site ID-1</v>
      </c>
      <c r="D2" s="67"/>
      <c r="E2" s="68" t="s">
        <v>128</v>
      </c>
      <c r="F2" s="68"/>
      <c r="G2" s="65" t="str">
        <f>'Cell info'!F1</f>
        <v>Site Name(*)</v>
      </c>
      <c r="H2" s="66"/>
      <c r="I2" s="67"/>
    </row>
    <row r="3" spans="1:9">
      <c r="A3" s="65" t="s">
        <v>130</v>
      </c>
      <c r="B3" s="67"/>
      <c r="C3" s="65"/>
      <c r="D3" s="67"/>
      <c r="E3" s="73" t="s">
        <v>68</v>
      </c>
      <c r="F3" s="73"/>
      <c r="G3" s="65"/>
      <c r="H3" s="66"/>
      <c r="I3" s="67"/>
    </row>
    <row r="4" spans="1:9" s="1" customFormat="1" ht="12">
      <c r="A4" s="4" t="s">
        <v>2</v>
      </c>
      <c r="B4" s="4"/>
      <c r="C4" s="71" t="s">
        <v>3</v>
      </c>
      <c r="D4" s="72"/>
      <c r="E4" s="72"/>
      <c r="F4" s="72"/>
      <c r="G4" s="5" t="s">
        <v>4</v>
      </c>
      <c r="H4" s="6" t="s">
        <v>5</v>
      </c>
      <c r="I4" s="5" t="s">
        <v>6</v>
      </c>
    </row>
    <row r="5" spans="1:9">
      <c r="A5" s="60" t="s">
        <v>7</v>
      </c>
      <c r="B5" s="60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60" t="s">
        <v>10</v>
      </c>
      <c r="B6" s="60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60" t="s">
        <v>129</v>
      </c>
      <c r="B7" s="60"/>
      <c r="C7" s="61" t="str">
        <f>'Cell info'!O4</f>
        <v>CELL_BW_10M</v>
      </c>
      <c r="D7" s="61"/>
      <c r="E7" s="61"/>
      <c r="F7" s="61"/>
      <c r="G7" s="7" t="s">
        <v>11</v>
      </c>
      <c r="H7" s="8" t="s">
        <v>9</v>
      </c>
      <c r="I7" s="9"/>
    </row>
    <row r="8" spans="1:9" s="1" customFormat="1" ht="12">
      <c r="A8" s="4" t="s">
        <v>12</v>
      </c>
      <c r="B8" s="4"/>
      <c r="C8" s="74" t="s">
        <v>3</v>
      </c>
      <c r="D8" s="74"/>
      <c r="E8" s="74"/>
      <c r="F8" s="74"/>
      <c r="G8" s="5" t="s">
        <v>4</v>
      </c>
      <c r="H8" s="6" t="s">
        <v>5</v>
      </c>
      <c r="I8" s="5" t="s">
        <v>6</v>
      </c>
    </row>
    <row r="9" spans="1:9">
      <c r="A9" s="39" t="s">
        <v>92</v>
      </c>
      <c r="B9" s="39"/>
      <c r="C9" s="61" t="s">
        <v>13</v>
      </c>
      <c r="D9" s="61"/>
      <c r="E9" s="61"/>
      <c r="F9" s="61"/>
      <c r="G9" s="7" t="s">
        <v>13</v>
      </c>
      <c r="H9" s="8" t="s">
        <v>9</v>
      </c>
      <c r="I9" s="9"/>
    </row>
    <row r="10" spans="1:9">
      <c r="A10" s="39" t="s">
        <v>14</v>
      </c>
      <c r="B10" s="39"/>
      <c r="C10" s="61" t="s">
        <v>13</v>
      </c>
      <c r="D10" s="61"/>
      <c r="E10" s="61"/>
      <c r="F10" s="61"/>
      <c r="G10" s="7" t="s">
        <v>13</v>
      </c>
      <c r="H10" s="8" t="s">
        <v>9</v>
      </c>
      <c r="I10" s="9"/>
    </row>
    <row r="11" spans="1:9">
      <c r="A11" s="39" t="s">
        <v>15</v>
      </c>
      <c r="B11" s="39"/>
      <c r="C11" s="61" t="s">
        <v>13</v>
      </c>
      <c r="D11" s="61"/>
      <c r="E11" s="61"/>
      <c r="F11" s="61"/>
      <c r="G11" s="7" t="s">
        <v>13</v>
      </c>
      <c r="H11" s="8" t="s">
        <v>9</v>
      </c>
      <c r="I11" s="9"/>
    </row>
    <row r="12" spans="1:9" s="1" customFormat="1" ht="12">
      <c r="A12" s="4" t="s">
        <v>16</v>
      </c>
      <c r="B12" s="4"/>
      <c r="C12" s="6" t="s">
        <v>17</v>
      </c>
      <c r="D12" s="6" t="s">
        <v>18</v>
      </c>
      <c r="E12" s="6" t="s">
        <v>19</v>
      </c>
      <c r="F12" s="6" t="s">
        <v>20</v>
      </c>
      <c r="G12" s="5" t="s">
        <v>4</v>
      </c>
      <c r="H12" s="6" t="s">
        <v>5</v>
      </c>
      <c r="I12" s="5" t="s">
        <v>6</v>
      </c>
    </row>
    <row r="13" spans="1:9">
      <c r="A13" s="39" t="s">
        <v>21</v>
      </c>
      <c r="B13" s="39"/>
      <c r="C13" s="77">
        <v>10.59377913</v>
      </c>
      <c r="D13" s="77"/>
      <c r="E13" s="77"/>
      <c r="F13" s="77"/>
      <c r="G13" s="7" t="s">
        <v>22</v>
      </c>
      <c r="H13" s="8"/>
      <c r="I13" s="9"/>
    </row>
    <row r="14" spans="1:9">
      <c r="A14" s="39" t="s">
        <v>23</v>
      </c>
      <c r="B14" s="39"/>
      <c r="C14" s="77">
        <v>35.853275859999997</v>
      </c>
      <c r="D14" s="77"/>
      <c r="E14" s="77"/>
      <c r="F14" s="77"/>
      <c r="G14" s="7" t="s">
        <v>22</v>
      </c>
      <c r="H14" s="8"/>
      <c r="I14" s="9"/>
    </row>
    <row r="15" spans="1:9">
      <c r="A15" s="39" t="s">
        <v>24</v>
      </c>
      <c r="B15" s="39"/>
      <c r="C15" s="10"/>
      <c r="D15" s="10"/>
      <c r="E15" s="10"/>
      <c r="F15" s="10" t="s">
        <v>25</v>
      </c>
      <c r="G15" s="7" t="s">
        <v>22</v>
      </c>
      <c r="H15" s="8"/>
      <c r="I15" s="9"/>
    </row>
    <row r="16" spans="1:9">
      <c r="A16" s="39" t="s">
        <v>26</v>
      </c>
      <c r="B16" s="39"/>
      <c r="C16" s="10"/>
      <c r="D16" s="10"/>
      <c r="E16" s="10"/>
      <c r="F16" s="10" t="s">
        <v>25</v>
      </c>
      <c r="G16" s="7" t="s">
        <v>22</v>
      </c>
      <c r="H16" s="8"/>
      <c r="I16" s="9"/>
    </row>
    <row r="17" spans="1:9">
      <c r="A17" s="39" t="s">
        <v>27</v>
      </c>
      <c r="B17" s="39"/>
      <c r="C17" s="10">
        <v>100</v>
      </c>
      <c r="D17" s="10">
        <v>220</v>
      </c>
      <c r="E17" s="10">
        <v>340</v>
      </c>
      <c r="F17" s="10" t="s">
        <v>25</v>
      </c>
      <c r="G17" s="7" t="s">
        <v>22</v>
      </c>
      <c r="H17" s="8"/>
      <c r="I17" s="9"/>
    </row>
    <row r="18" spans="1:9">
      <c r="A18" s="39" t="s">
        <v>69</v>
      </c>
      <c r="B18" s="39"/>
      <c r="C18" s="10"/>
      <c r="D18" s="10"/>
      <c r="E18" s="10"/>
      <c r="F18" s="10" t="s">
        <v>25</v>
      </c>
      <c r="G18" s="7" t="s">
        <v>22</v>
      </c>
      <c r="H18" s="8"/>
      <c r="I18" s="9"/>
    </row>
    <row r="19" spans="1:9">
      <c r="A19" s="39" t="s">
        <v>28</v>
      </c>
      <c r="B19" s="39"/>
      <c r="C19" s="10"/>
      <c r="D19" s="10"/>
      <c r="E19" s="10"/>
      <c r="F19" s="10" t="s">
        <v>25</v>
      </c>
      <c r="G19" s="7" t="s">
        <v>22</v>
      </c>
      <c r="H19" s="8"/>
      <c r="I19" s="9"/>
    </row>
    <row r="20" spans="1:9">
      <c r="A20" s="39" t="s">
        <v>29</v>
      </c>
      <c r="B20" s="39"/>
      <c r="C20" s="10"/>
      <c r="D20" s="10"/>
      <c r="E20" s="10"/>
      <c r="F20" s="10" t="s">
        <v>25</v>
      </c>
      <c r="G20" s="7" t="s">
        <v>22</v>
      </c>
      <c r="H20" s="8"/>
      <c r="I20" s="9"/>
    </row>
    <row r="21" spans="1:9">
      <c r="A21" s="39" t="s">
        <v>30</v>
      </c>
      <c r="B21" s="39"/>
      <c r="C21" s="10"/>
      <c r="D21" s="10"/>
      <c r="E21" s="10"/>
      <c r="F21" s="10" t="s">
        <v>25</v>
      </c>
      <c r="G21" s="7" t="s">
        <v>22</v>
      </c>
      <c r="H21" s="8"/>
      <c r="I21" s="9"/>
    </row>
    <row r="22" spans="1:9" s="1" customFormat="1" ht="12">
      <c r="A22" s="4" t="s">
        <v>31</v>
      </c>
      <c r="B22" s="4"/>
      <c r="C22" s="6" t="s">
        <v>17</v>
      </c>
      <c r="D22" s="6" t="s">
        <v>18</v>
      </c>
      <c r="E22" s="6" t="s">
        <v>19</v>
      </c>
      <c r="F22" s="6" t="s">
        <v>20</v>
      </c>
      <c r="G22" s="5" t="s">
        <v>4</v>
      </c>
      <c r="H22" s="6" t="s">
        <v>5</v>
      </c>
      <c r="I22" s="5" t="s">
        <v>6</v>
      </c>
    </row>
    <row r="23" spans="1:9">
      <c r="A23" s="39" t="s">
        <v>32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70</v>
      </c>
      <c r="B24" s="4"/>
      <c r="C24" s="6" t="s">
        <v>17</v>
      </c>
      <c r="D24" s="6" t="s">
        <v>18</v>
      </c>
      <c r="E24" s="6" t="s">
        <v>19</v>
      </c>
      <c r="F24" s="6" t="s">
        <v>20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33</v>
      </c>
      <c r="B25" s="41"/>
      <c r="C25" s="10">
        <f>'Cell info'!L2</f>
        <v>362000</v>
      </c>
      <c r="D25" s="10">
        <f>C25</f>
        <v>362000</v>
      </c>
      <c r="E25" s="10">
        <f>D25</f>
        <v>362000</v>
      </c>
      <c r="F25" s="10"/>
      <c r="G25" s="7" t="s">
        <v>11</v>
      </c>
      <c r="H25" s="8"/>
      <c r="I25" s="9"/>
    </row>
    <row r="26" spans="1:9" s="1" customFormat="1" ht="15">
      <c r="A26" s="39" t="s">
        <v>34</v>
      </c>
      <c r="B26" s="41"/>
      <c r="C26" s="10">
        <v>732</v>
      </c>
      <c r="D26" s="10">
        <v>733</v>
      </c>
      <c r="E26" s="10">
        <v>734</v>
      </c>
      <c r="F26" s="10"/>
      <c r="G26" s="7" t="s">
        <v>11</v>
      </c>
      <c r="H26" s="8"/>
      <c r="I26" s="9"/>
    </row>
    <row r="27" spans="1:9" s="1" customFormat="1" ht="15">
      <c r="A27" s="39" t="s">
        <v>81</v>
      </c>
      <c r="B27" s="39"/>
      <c r="C27" s="10" t="s">
        <v>111</v>
      </c>
      <c r="D27" s="10" t="s">
        <v>111</v>
      </c>
      <c r="E27" s="10" t="s">
        <v>111</v>
      </c>
      <c r="F27" s="10"/>
      <c r="G27" s="7" t="s">
        <v>11</v>
      </c>
      <c r="H27" s="8"/>
      <c r="I27" s="9"/>
    </row>
    <row r="28" spans="1:9" s="1" customFormat="1" ht="15">
      <c r="A28" s="40" t="s">
        <v>82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98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93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100</v>
      </c>
      <c r="B31" s="43"/>
      <c r="C31" s="48">
        <v>175.83030840566798</v>
      </c>
      <c r="D31" s="48">
        <v>155.365038112581</v>
      </c>
      <c r="E31" s="48">
        <v>195.73204531623597</v>
      </c>
      <c r="F31" s="10"/>
      <c r="G31" s="53" t="s">
        <v>118</v>
      </c>
      <c r="H31" s="8" t="s">
        <v>9</v>
      </c>
      <c r="I31" s="9"/>
    </row>
    <row r="32" spans="1:9">
      <c r="A32" s="38" t="s">
        <v>101</v>
      </c>
      <c r="B32" s="38"/>
      <c r="C32" s="48">
        <v>76.452915355718005</v>
      </c>
      <c r="D32" s="48">
        <v>78.714811647171999</v>
      </c>
      <c r="E32" s="48">
        <v>77.28432905711</v>
      </c>
      <c r="F32" s="10"/>
      <c r="G32" s="54" t="s">
        <v>119</v>
      </c>
      <c r="H32" s="8" t="s">
        <v>9</v>
      </c>
      <c r="I32" s="9"/>
    </row>
    <row r="33" spans="1:9">
      <c r="A33" s="38" t="s">
        <v>102</v>
      </c>
      <c r="B33" s="38"/>
      <c r="C33" s="48">
        <v>51.837328333440993</v>
      </c>
      <c r="D33" s="48">
        <v>62.947126289633992</v>
      </c>
      <c r="E33" s="48">
        <v>75.295623185138993</v>
      </c>
      <c r="F33" s="10"/>
      <c r="G33" s="54" t="s">
        <v>94</v>
      </c>
      <c r="H33" s="8" t="s">
        <v>9</v>
      </c>
      <c r="I33" s="9"/>
    </row>
    <row r="34" spans="1:9">
      <c r="A34" s="38" t="s">
        <v>103</v>
      </c>
      <c r="B34" s="38"/>
      <c r="C34" s="48">
        <v>30.518054485644999</v>
      </c>
      <c r="D34" s="48">
        <v>30.968489517121998</v>
      </c>
      <c r="E34" s="48">
        <v>29.296521260149998</v>
      </c>
      <c r="F34" s="10"/>
      <c r="G34" s="54" t="s">
        <v>99</v>
      </c>
      <c r="H34" s="8" t="s">
        <v>9</v>
      </c>
      <c r="I34" s="9"/>
    </row>
    <row r="35" spans="1:9">
      <c r="A35" s="38" t="s">
        <v>35</v>
      </c>
      <c r="B35" s="38"/>
      <c r="C35" s="10">
        <v>29.5</v>
      </c>
      <c r="D35" s="10">
        <v>26.5</v>
      </c>
      <c r="E35" s="10">
        <v>17.5</v>
      </c>
      <c r="F35" s="10"/>
      <c r="G35" s="42" t="s">
        <v>131</v>
      </c>
      <c r="H35" s="8" t="s">
        <v>9</v>
      </c>
      <c r="I35" s="9"/>
    </row>
    <row r="36" spans="1:9" s="1" customFormat="1" ht="15.6" customHeight="1">
      <c r="A36" s="4" t="s">
        <v>36</v>
      </c>
      <c r="B36" s="4"/>
      <c r="C36" s="71" t="s">
        <v>37</v>
      </c>
      <c r="D36" s="72"/>
      <c r="E36" s="72"/>
      <c r="F36" s="72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95</v>
      </c>
      <c r="B37" s="38"/>
      <c r="C37" s="78" t="s">
        <v>111</v>
      </c>
      <c r="D37" s="79"/>
      <c r="E37" s="79"/>
      <c r="F37" s="79"/>
      <c r="G37" s="12"/>
      <c r="H37" s="8" t="s">
        <v>9</v>
      </c>
      <c r="I37" s="9"/>
    </row>
    <row r="38" spans="1:9" s="1" customFormat="1" ht="15.6" customHeight="1">
      <c r="A38" s="38" t="s">
        <v>96</v>
      </c>
      <c r="B38" s="38"/>
      <c r="C38" s="78" t="s">
        <v>111</v>
      </c>
      <c r="D38" s="79"/>
      <c r="E38" s="79"/>
      <c r="F38" s="79"/>
      <c r="G38" s="12"/>
      <c r="H38" s="8" t="s">
        <v>9</v>
      </c>
      <c r="I38" s="9"/>
    </row>
    <row r="39" spans="1:9" s="1" customFormat="1" ht="15.6" customHeight="1">
      <c r="A39" s="38" t="s">
        <v>97</v>
      </c>
      <c r="B39" s="38"/>
      <c r="C39" s="78" t="s">
        <v>111</v>
      </c>
      <c r="D39" s="79"/>
      <c r="E39" s="79"/>
      <c r="F39" s="79"/>
      <c r="G39" s="12"/>
      <c r="H39" s="8" t="s">
        <v>9</v>
      </c>
      <c r="I39" s="9"/>
    </row>
    <row r="40" spans="1:9">
      <c r="A40" s="44" t="s">
        <v>87</v>
      </c>
      <c r="B40" s="39"/>
      <c r="C40" s="78">
        <v>-82</v>
      </c>
      <c r="D40" s="79"/>
      <c r="E40" s="79"/>
      <c r="F40" s="79"/>
      <c r="G40" s="12" t="s">
        <v>11</v>
      </c>
      <c r="H40" s="8"/>
      <c r="I40" s="9"/>
    </row>
    <row r="41" spans="1:9">
      <c r="A41" s="44" t="s">
        <v>88</v>
      </c>
      <c r="B41" s="39"/>
      <c r="C41" s="78">
        <v>-11</v>
      </c>
      <c r="D41" s="79"/>
      <c r="E41" s="79"/>
      <c r="F41" s="79"/>
      <c r="G41" s="12" t="s">
        <v>11</v>
      </c>
      <c r="H41" s="8"/>
      <c r="I41" s="9"/>
    </row>
    <row r="42" spans="1:9">
      <c r="A42" s="44" t="s">
        <v>89</v>
      </c>
      <c r="B42" s="39"/>
      <c r="C42" s="78">
        <v>11</v>
      </c>
      <c r="D42" s="79"/>
      <c r="E42" s="79"/>
      <c r="F42" s="79"/>
      <c r="G42" s="12" t="s">
        <v>11</v>
      </c>
      <c r="H42" s="8"/>
      <c r="I42" s="9"/>
    </row>
    <row r="43" spans="1:9">
      <c r="A43" s="45" t="s">
        <v>93</v>
      </c>
      <c r="B43" s="41"/>
      <c r="C43" s="75">
        <v>1</v>
      </c>
      <c r="D43" s="76">
        <v>1</v>
      </c>
      <c r="E43" s="76">
        <v>1</v>
      </c>
      <c r="F43" s="76">
        <v>1</v>
      </c>
      <c r="G43" s="42">
        <v>1</v>
      </c>
      <c r="H43" s="8" t="s">
        <v>9</v>
      </c>
      <c r="I43" s="9"/>
    </row>
    <row r="44" spans="1:9">
      <c r="A44" s="45" t="s">
        <v>105</v>
      </c>
      <c r="B44" s="41"/>
      <c r="C44" s="80">
        <v>60.25</v>
      </c>
      <c r="D44" s="79"/>
      <c r="E44" s="79"/>
      <c r="F44" s="79"/>
      <c r="G44" s="12" t="s">
        <v>11</v>
      </c>
      <c r="H44" s="8"/>
      <c r="I44" s="9"/>
    </row>
    <row r="45" spans="1:9">
      <c r="A45" s="45" t="s">
        <v>91</v>
      </c>
      <c r="B45" s="41"/>
      <c r="C45" s="75">
        <v>0</v>
      </c>
      <c r="D45" s="76"/>
      <c r="E45" s="76"/>
      <c r="F45" s="76"/>
      <c r="G45" s="42">
        <v>0</v>
      </c>
      <c r="H45" s="8" t="s">
        <v>9</v>
      </c>
      <c r="I45" s="9"/>
    </row>
    <row r="46" spans="1:9">
      <c r="A46" s="45" t="s">
        <v>90</v>
      </c>
      <c r="B46" s="41"/>
      <c r="C46" s="75">
        <v>1</v>
      </c>
      <c r="D46" s="76">
        <v>0.93333333333333335</v>
      </c>
      <c r="E46" s="76">
        <v>0.93333333333333335</v>
      </c>
      <c r="F46" s="76">
        <v>0.93333333333333335</v>
      </c>
      <c r="G46" s="42">
        <v>1</v>
      </c>
      <c r="H46" s="8" t="s">
        <v>9</v>
      </c>
      <c r="I46" s="9"/>
    </row>
    <row r="47" spans="1:9">
      <c r="A47" s="40" t="s">
        <v>104</v>
      </c>
      <c r="B47" s="41"/>
      <c r="C47" s="75">
        <v>1</v>
      </c>
      <c r="D47" s="76">
        <v>1</v>
      </c>
      <c r="E47" s="76">
        <v>1</v>
      </c>
      <c r="F47" s="76">
        <v>1</v>
      </c>
      <c r="G47" s="42">
        <v>1</v>
      </c>
      <c r="H47" s="8" t="s">
        <v>9</v>
      </c>
      <c r="I47" s="9"/>
    </row>
    <row r="48" spans="1:9">
      <c r="A48" s="38" t="s">
        <v>83</v>
      </c>
      <c r="B48" s="41"/>
      <c r="C48" s="69">
        <v>111.97229389208898</v>
      </c>
      <c r="D48" s="70"/>
      <c r="E48" s="70"/>
      <c r="F48" s="70"/>
      <c r="G48" s="12" t="s">
        <v>11</v>
      </c>
      <c r="H48" s="8"/>
      <c r="I48" s="9"/>
    </row>
    <row r="49" spans="1:9">
      <c r="A49" s="38" t="s">
        <v>84</v>
      </c>
      <c r="B49" s="41"/>
      <c r="C49" s="69">
        <v>67.35950175450499</v>
      </c>
      <c r="D49" s="70"/>
      <c r="E49" s="70"/>
      <c r="F49" s="70"/>
      <c r="G49" s="12" t="s">
        <v>11</v>
      </c>
      <c r="H49" s="8"/>
      <c r="I49" s="9"/>
    </row>
    <row r="50" spans="1:9">
      <c r="A50" s="38" t="s">
        <v>85</v>
      </c>
      <c r="B50" s="41"/>
      <c r="C50" s="69">
        <v>49.230608299501995</v>
      </c>
      <c r="D50" s="70"/>
      <c r="E50" s="70"/>
      <c r="F50" s="70"/>
      <c r="G50" s="12" t="s">
        <v>11</v>
      </c>
      <c r="H50" s="8"/>
      <c r="I50" s="9"/>
    </row>
    <row r="51" spans="1:9">
      <c r="A51" s="38" t="s">
        <v>86</v>
      </c>
      <c r="B51" s="41"/>
      <c r="C51" s="69">
        <v>16.499369446100999</v>
      </c>
      <c r="D51" s="70"/>
      <c r="E51" s="70"/>
      <c r="F51" s="70"/>
      <c r="G51" s="12" t="s">
        <v>11</v>
      </c>
      <c r="H51" s="8"/>
      <c r="I51" s="9"/>
    </row>
    <row r="52" spans="1:9">
      <c r="A52" s="4" t="s">
        <v>38</v>
      </c>
      <c r="B52" s="4"/>
      <c r="C52" s="74" t="s">
        <v>39</v>
      </c>
      <c r="D52" s="74"/>
      <c r="E52" s="74"/>
      <c r="F52" s="74"/>
      <c r="G52" s="82" t="s">
        <v>9</v>
      </c>
      <c r="H52" s="82"/>
      <c r="I52" s="13" t="s">
        <v>6</v>
      </c>
    </row>
    <row r="53" spans="1:9">
      <c r="A53" s="39" t="s">
        <v>40</v>
      </c>
      <c r="B53" s="39"/>
      <c r="C53" s="61"/>
      <c r="D53" s="61"/>
      <c r="E53" s="61"/>
      <c r="F53" s="61"/>
      <c r="G53" s="81"/>
      <c r="H53" s="81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F6" sqref="F6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110</v>
      </c>
      <c r="B1" s="6" t="s">
        <v>17</v>
      </c>
      <c r="C1" s="6" t="s">
        <v>18</v>
      </c>
      <c r="D1" s="6" t="s">
        <v>19</v>
      </c>
    </row>
    <row r="2" spans="1:4">
      <c r="A2" s="38" t="s">
        <v>100</v>
      </c>
      <c r="B2" s="55">
        <v>175.83030840566798</v>
      </c>
      <c r="C2" s="55">
        <v>155.365038112581</v>
      </c>
      <c r="D2" s="55">
        <v>195.73204531623597</v>
      </c>
    </row>
    <row r="3" spans="1:4">
      <c r="A3" s="38" t="s">
        <v>101</v>
      </c>
      <c r="B3" s="55">
        <v>76.452915355718005</v>
      </c>
      <c r="C3" s="55">
        <v>78.714811647171999</v>
      </c>
      <c r="D3" s="55">
        <v>77.28432905711</v>
      </c>
    </row>
    <row r="4" spans="1:4">
      <c r="A4" s="38" t="s">
        <v>102</v>
      </c>
      <c r="B4" s="55">
        <v>51.837328333440993</v>
      </c>
      <c r="C4" s="55">
        <v>62.947126289633992</v>
      </c>
      <c r="D4" s="55">
        <v>75.295623185138993</v>
      </c>
    </row>
    <row r="5" spans="1:4">
      <c r="A5" s="38" t="s">
        <v>103</v>
      </c>
      <c r="B5" s="55">
        <v>30.518054485644999</v>
      </c>
      <c r="C5" s="55">
        <v>30.968489517121998</v>
      </c>
      <c r="D5" s="55">
        <v>29.296521260149998</v>
      </c>
    </row>
    <row r="6" spans="1:4">
      <c r="A6" s="38" t="s">
        <v>106</v>
      </c>
      <c r="B6" s="55">
        <v>268.296583</v>
      </c>
      <c r="C6" s="55">
        <v>202.97343699999999</v>
      </c>
      <c r="D6" s="55">
        <v>228.52555899999999</v>
      </c>
    </row>
    <row r="7" spans="1:4">
      <c r="A7" s="38" t="s">
        <v>107</v>
      </c>
      <c r="B7" s="55">
        <v>118.103088</v>
      </c>
      <c r="C7" s="55">
        <v>107.72156799999999</v>
      </c>
      <c r="D7" s="55">
        <v>113.515936</v>
      </c>
    </row>
    <row r="8" spans="1:4">
      <c r="A8" s="38" t="s">
        <v>108</v>
      </c>
      <c r="B8" s="55">
        <v>58.925136999999999</v>
      </c>
      <c r="C8" s="55">
        <v>76.379389000000003</v>
      </c>
      <c r="D8" s="55">
        <v>167.086726</v>
      </c>
    </row>
    <row r="9" spans="1:4">
      <c r="A9" s="38" t="s">
        <v>109</v>
      </c>
      <c r="B9" s="55">
        <v>35.037602999999997</v>
      </c>
      <c r="C9" s="55">
        <v>38.942414999999997</v>
      </c>
      <c r="D9" s="55">
        <v>42.572758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4CB31-EFC0-4BA0-BDF0-7D76A25C5876}">
  <dimension ref="A1:C10"/>
  <sheetViews>
    <sheetView workbookViewId="0">
      <selection activeCell="D13" sqref="D13"/>
    </sheetView>
  </sheetViews>
  <sheetFormatPr baseColWidth="10" defaultColWidth="8.796875" defaultRowHeight="15"/>
  <cols>
    <col min="1" max="1" width="53.09765625" style="57" bestFit="1" customWidth="1"/>
    <col min="2" max="2" width="8.59765625" style="57" bestFit="1" customWidth="1"/>
    <col min="3" max="3" width="8.09765625" style="57" bestFit="1" customWidth="1"/>
    <col min="4" max="16384" width="8.796875" style="57"/>
  </cols>
  <sheetData>
    <row r="1" spans="1:3">
      <c r="A1" s="56" t="s">
        <v>133</v>
      </c>
      <c r="B1" s="56" t="s">
        <v>134</v>
      </c>
      <c r="C1" s="56" t="s">
        <v>135</v>
      </c>
    </row>
    <row r="2" spans="1:3">
      <c r="A2" s="58" t="s">
        <v>136</v>
      </c>
      <c r="B2" s="59">
        <v>99</v>
      </c>
      <c r="C2" s="59">
        <v>97.117371748115701</v>
      </c>
    </row>
    <row r="3" spans="1:3">
      <c r="A3" s="58" t="s">
        <v>137</v>
      </c>
      <c r="B3" s="59">
        <v>99</v>
      </c>
      <c r="C3" s="59">
        <v>97.658192568096595</v>
      </c>
    </row>
    <row r="4" spans="1:3">
      <c r="A4" s="58" t="s">
        <v>138</v>
      </c>
      <c r="B4" s="59">
        <v>99</v>
      </c>
      <c r="C4" s="59">
        <v>100</v>
      </c>
    </row>
    <row r="5" spans="1:3">
      <c r="A5" s="58" t="s">
        <v>139</v>
      </c>
      <c r="B5" s="59">
        <v>98</v>
      </c>
      <c r="C5" s="59">
        <v>73.348144856698497</v>
      </c>
    </row>
    <row r="6" spans="1:3">
      <c r="A6" s="58" t="s">
        <v>140</v>
      </c>
      <c r="B6" s="59">
        <v>1</v>
      </c>
      <c r="C6" s="59">
        <v>0.18787883940184799</v>
      </c>
    </row>
    <row r="7" spans="1:3">
      <c r="A7" s="58" t="s">
        <v>141</v>
      </c>
      <c r="B7" s="59">
        <v>0.5</v>
      </c>
      <c r="C7" s="59">
        <v>7.0935320661835097E-2</v>
      </c>
    </row>
    <row r="8" spans="1:3">
      <c r="A8" s="58" t="s">
        <v>142</v>
      </c>
      <c r="B8" s="59">
        <v>99</v>
      </c>
      <c r="C8" s="59">
        <v>99.993528191538303</v>
      </c>
    </row>
    <row r="9" spans="1:3">
      <c r="A9" s="58" t="s">
        <v>143</v>
      </c>
      <c r="B9" s="59">
        <v>0.5</v>
      </c>
      <c r="C9" s="59">
        <v>6.3394713175780298E-2</v>
      </c>
    </row>
    <row r="10" spans="1:3">
      <c r="A10" s="58" t="s">
        <v>144</v>
      </c>
      <c r="B10" s="59">
        <v>98</v>
      </c>
      <c r="C10" s="59">
        <v>98.768703241895295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Props1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DT NR Plots</vt:lpstr>
      <vt:lpstr>Main tests</vt:lpstr>
      <vt:lpstr>Throughput table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2025-04-10T11:24:58Z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