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5F72AC51-CBB6-468E-B10A-F347CA025FDC}" xr6:coauthVersionLast="47" xr6:coauthVersionMax="47" xr10:uidLastSave="{00000000-0000-0000-0000-000000000000}"/>
  <bookViews>
    <workbookView xWindow="-120" yWindow="-120" windowWidth="29040" windowHeight="15720" activeTab="1" xr2:uid="{239DFBB1-B9F0-41C9-80C4-3B87D39471E1}"/>
  </bookViews>
  <sheets>
    <sheet name="Cell info" sheetId="1" r:id="rId1"/>
    <sheet name="Main tests" sheetId="3" r:id="rId2"/>
    <sheet name="Site Photos" sheetId="4" r:id="rId3"/>
    <sheet name="DT NR Plots" sheetId="5" r:id="rId4"/>
    <sheet name="Throughput table" sheetId="2" r:id="rId5"/>
  </sheets>
  <externalReferences>
    <externalReference r:id="rId6"/>
    <externalReference r:id="rId7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3" l="1"/>
  <c r="E47" i="3" s="1"/>
  <c r="F46" i="3"/>
  <c r="E46" i="3"/>
  <c r="D46" i="3"/>
  <c r="E45" i="3"/>
  <c r="D45" i="3"/>
  <c r="F45" i="3" s="1"/>
  <c r="F44" i="3"/>
  <c r="E44" i="3"/>
  <c r="D44" i="3"/>
  <c r="D43" i="3"/>
  <c r="E43" i="3" s="1"/>
  <c r="F43" i="3" s="1"/>
  <c r="F42" i="3"/>
  <c r="E42" i="3"/>
  <c r="D42" i="3"/>
  <c r="F41" i="3"/>
  <c r="E41" i="3"/>
  <c r="D41" i="3"/>
  <c r="F40" i="3"/>
  <c r="E40" i="3"/>
  <c r="D40" i="3"/>
  <c r="C7" i="3"/>
  <c r="G2" i="3"/>
  <c r="C2" i="3"/>
  <c r="F47" i="3" l="1"/>
</calcChain>
</file>

<file path=xl/sharedStrings.xml><?xml version="1.0" encoding="utf-8"?>
<sst xmlns="http://schemas.openxmlformats.org/spreadsheetml/2006/main" count="245" uniqueCount="138">
  <si>
    <t>Scope</t>
  </si>
  <si>
    <t>Date</t>
  </si>
  <si>
    <t>Site ID-1</t>
  </si>
  <si>
    <t>Site ID(*)</t>
  </si>
  <si>
    <t>Region</t>
    <phoneticPr fontId="0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</si>
  <si>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</si>
  <si>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</si>
  <si>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</si>
  <si>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</si>
  <si>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</si>
  <si>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</si>
  <si>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</si>
  <si>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0" type="noConversion"/>
  </si>
  <si>
    <t>Frequency Band(*)</t>
  </si>
  <si>
    <t>*Downlink bandwidth-1</t>
  </si>
  <si>
    <t>subCarrierSpacing</t>
  </si>
  <si>
    <t>PCI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</si>
  <si>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</si>
  <si>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</si>
  <si>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</si>
  <si>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</si>
  <si>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</si>
  <si>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</si>
  <si>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</si>
  <si>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</si>
  <si>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</si>
  <si>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</si>
  <si>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</si>
  <si>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</si>
  <si>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NNA002</t>
  </si>
  <si>
    <t>Nabeul</t>
  </si>
  <si>
    <t>5G_LIDO_DCH</t>
  </si>
  <si>
    <t>5G_LIDO_DCH_N3_1</t>
  </si>
  <si>
    <t>NNA002X</t>
  </si>
  <si>
    <t>1800 NR - 10 MHz</t>
  </si>
  <si>
    <t>CELL_BW_10M</t>
  </si>
  <si>
    <t>NABEUL</t>
  </si>
  <si>
    <t>5G_LIDO_DCH_N3_2</t>
  </si>
  <si>
    <t>NNA002Y</t>
  </si>
  <si>
    <t>5G_LIDO_DCH_N3_3</t>
  </si>
  <si>
    <t>NNA002Z</t>
  </si>
  <si>
    <t>Static test Throughput</t>
  </si>
  <si>
    <t>SectorA</t>
    <phoneticPr fontId="0" type="noConversion"/>
  </si>
  <si>
    <t>SectorB</t>
    <phoneticPr fontId="0" type="noConversion"/>
  </si>
  <si>
    <t>SectorC</t>
    <phoneticPr fontId="0" type="noConversion"/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</si>
  <si>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</si>
  <si>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</si>
  <si>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</si>
  <si>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</si>
  <si>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</si>
  <si>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</si>
  <si>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</si>
  <si>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</si>
  <si>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Site Checklist</t>
    <phoneticPr fontId="0" type="noConversion"/>
  </si>
  <si>
    <t>Site ID:</t>
    <phoneticPr fontId="0" type="noConversion"/>
  </si>
  <si>
    <t>Site Name:LIDO_DCH</t>
  </si>
  <si>
    <t>Test Date:05/03/2025</t>
  </si>
  <si>
    <t>Site On Air Date:</t>
  </si>
  <si>
    <t>Action</t>
    <phoneticPr fontId="0" type="noConversion"/>
  </si>
  <si>
    <t>Check</t>
    <phoneticPr fontId="0" type="noConversion"/>
  </si>
  <si>
    <t>Threshold</t>
    <phoneticPr fontId="0" type="noConversion"/>
  </si>
  <si>
    <t>Result</t>
    <phoneticPr fontId="0" type="noConversion"/>
  </si>
  <si>
    <t>Remarks</t>
    <phoneticPr fontId="0" type="noConversion"/>
  </si>
  <si>
    <t>The antennas whether are blocked by other antennas</t>
    <phoneticPr fontId="0" type="noConversion"/>
  </si>
  <si>
    <t>NO</t>
    <phoneticPr fontId="0" type="noConversion"/>
  </si>
  <si>
    <t>Pass</t>
    <phoneticPr fontId="0" type="noConversion"/>
  </si>
  <si>
    <t>The PCI to confirm feeder cross connection or not</t>
    <phoneticPr fontId="0" type="noConversion"/>
  </si>
  <si>
    <t>Site Frequency BandWidth</t>
    <phoneticPr fontId="0" type="noConversion"/>
  </si>
  <si>
    <t>NA</t>
    <phoneticPr fontId="0" type="noConversion"/>
  </si>
  <si>
    <t>Service check</t>
    <phoneticPr fontId="0" type="noConversion"/>
  </si>
  <si>
    <t>Intra-NR Site Handover between adjacent sectors</t>
  </si>
  <si>
    <t>OK</t>
    <phoneticPr fontId="0" type="noConversion"/>
  </si>
  <si>
    <t>FTP Service</t>
    <phoneticPr fontId="0" type="noConversion"/>
  </si>
  <si>
    <t>Http Service</t>
    <phoneticPr fontId="0" type="noConversion"/>
  </si>
  <si>
    <t>Physical Information Audit</t>
    <phoneticPr fontId="0" type="noConversion"/>
  </si>
  <si>
    <t>SectorD</t>
    <phoneticPr fontId="0" type="noConversion"/>
  </si>
  <si>
    <t>Lon</t>
    <phoneticPr fontId="0" type="noConversion"/>
  </si>
  <si>
    <t>Planning</t>
    <phoneticPr fontId="0" type="noConversion"/>
  </si>
  <si>
    <t>LaT</t>
  </si>
  <si>
    <t xml:space="preserve">Antenna Type </t>
    <phoneticPr fontId="0" type="noConversion"/>
  </si>
  <si>
    <t>-</t>
    <phoneticPr fontId="0" type="noConversion"/>
  </si>
  <si>
    <t>Antenna Quantity</t>
    <phoneticPr fontId="0" type="noConversion"/>
  </si>
  <si>
    <t>Azimuth</t>
    <phoneticPr fontId="0" type="noConversion"/>
  </si>
  <si>
    <t xml:space="preserve">D-Tilt </t>
  </si>
  <si>
    <t>M-Tilt</t>
    <phoneticPr fontId="0" type="noConversion"/>
  </si>
  <si>
    <t xml:space="preserve">Total Tilt </t>
    <phoneticPr fontId="0" type="noConversion"/>
  </si>
  <si>
    <t>Antenna Height</t>
    <phoneticPr fontId="0" type="noConversion"/>
  </si>
  <si>
    <t>Availablity</t>
    <phoneticPr fontId="0" type="noConversion"/>
  </si>
  <si>
    <t>Availablity NR</t>
    <phoneticPr fontId="0" type="noConversion"/>
  </si>
  <si>
    <t>Stationary Test</t>
  </si>
  <si>
    <t>Frequency</t>
    <phoneticPr fontId="0" type="noConversion"/>
  </si>
  <si>
    <t>PCI</t>
    <phoneticPr fontId="0" type="noConversion"/>
  </si>
  <si>
    <t xml:space="preserve">SgNB Add (OK/NOK)	</t>
  </si>
  <si>
    <t>OK</t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</si>
  <si>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</si>
  <si>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</si>
  <si>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</si>
  <si>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80 Mbps/30 Mbps</t>
  </si>
  <si>
    <t>60 Mbps/15 Mbps</t>
  </si>
  <si>
    <t>Ping 32byte Time(ms) UU Interface</t>
    <phoneticPr fontId="0" type="noConversion"/>
  </si>
  <si>
    <t>Drive Test KPIs</t>
    <phoneticPr fontId="0" type="noConversion"/>
  </si>
  <si>
    <t>Value</t>
    <phoneticPr fontId="0" type="noConversion"/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</si>
  <si>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</si>
  <si>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</si>
  <si>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</si>
  <si>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</si>
  <si>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</si>
  <si>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</si>
  <si>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SgNB Modification interruption time (ms)  (Pscell change time)</t>
  </si>
  <si>
    <t>SgNB Abnormal Release Rate</t>
  </si>
  <si>
    <t>Pscell Change Success Rate</t>
  </si>
  <si>
    <t>MeNB change Success Rate (Anchoring change)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</si>
  <si>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</si>
  <si>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</si>
  <si>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</si>
  <si>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</si>
  <si>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Acceptance</t>
  </si>
  <si>
    <t>Total KPI Count</t>
    <phoneticPr fontId="0" type="noConversion"/>
  </si>
  <si>
    <t>Overall</t>
  </si>
  <si>
    <t>Sector 1</t>
  </si>
  <si>
    <t>Sector 2</t>
  </si>
  <si>
    <t>Sector 3</t>
  </si>
  <si>
    <t>Sector 4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</si>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</sst>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09]d\-mmm\-yy;@"/>
    <numFmt numFmtId="166" formatCode="0.0#"/>
    <numFmt numFmtId="167" formatCode="0.0##"/>
  </numFmts>
  <fonts count="4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1"/>
      <color theme="1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b/>
      <sz val="11"/>
      <color rgb="FFFFFFFF"/>
      <name val="Ericsson Hilda"/>
    </font>
    <font>
      <sz val="11"/>
      <name val="Ericsson Hilda"/>
    </font>
    <font>
      <sz val="1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rgb="FF000000"/>
      <name val="Ericsson Hilda"/>
    </font>
    <font>
      <sz val="10"/>
      <color rgb="FFFF0000"/>
      <name val="Ericsson Hilda"/>
    </font>
    <font>
      <b/>
      <sz val="10"/>
      <color rgb="FFFF0000"/>
      <name val="Ericsson Hilda"/>
    </font>
    <font>
      <sz val="12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1"/>
      <color theme="1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5"/>
      <name val="Ericsson Hilda"/>
    </font>
    <font>
      <b/>
      <sz val="10"/>
      <name val="Ericsson Hilda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2"/>
      <name val="Times New Roman"/>
      <family val="1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24"/>
      <color rgb="FF0000FF"/>
      <name val="Ericsson Hilda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0">
    <xf numFmtId="0" fontId="0" fillId="0" borderId="0">
      <alignment vertical="center"/>
    </xf>
    <xf numFmtId="9" fontId="3" fillId="0" borderId="0" applyFont="0" applyFill="0" applyBorder="0" applyAlignment="0" applyProtection="0"/>
    <xf numFmtId="0" fontId="2" fillId="0" borderId="0"/>
    <xf numFmtId="165" fontId="26" fillId="0" borderId="0"/>
    <xf numFmtId="0" fontId="30" fillId="0" borderId="0"/>
    <xf numFmtId="0" fontId="2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38" fillId="32" borderId="0" applyNumberFormat="0" applyBorder="0" applyAlignment="0" applyProtection="0"/>
    <xf numFmtId="0" fontId="41" fillId="33" borderId="20" applyNumberFormat="0" applyAlignment="0" applyProtection="0"/>
    <xf numFmtId="0" fontId="43" fillId="34" borderId="23" applyNumberFormat="0" applyAlignment="0" applyProtection="0"/>
    <xf numFmtId="0" fontId="45" fillId="0" borderId="0" applyNumberFormat="0" applyFill="0" applyBorder="0" applyAlignment="0" applyProtection="0"/>
    <xf numFmtId="0" fontId="37" fillId="35" borderId="0" applyNumberFormat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9" fillId="36" borderId="20" applyNumberFormat="0" applyAlignment="0" applyProtection="0"/>
    <xf numFmtId="0" fontId="42" fillId="0" borderId="22" applyNumberFormat="0" applyFill="0" applyAlignment="0" applyProtection="0"/>
    <xf numFmtId="0" fontId="47" fillId="37" borderId="0" applyNumberFormat="0" applyBorder="0" applyAlignment="0" applyProtection="0"/>
    <xf numFmtId="0" fontId="1" fillId="0" borderId="0"/>
    <xf numFmtId="0" fontId="40" fillId="33" borderId="21" applyNumberFormat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92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6" borderId="1" xfId="0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0" fontId="10" fillId="0" borderId="3" xfId="0" applyFont="1" applyBorder="1" applyAlignment="1"/>
    <xf numFmtId="0" fontId="11" fillId="0" borderId="3" xfId="0" applyFont="1" applyBorder="1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9" fillId="6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/>
    <xf numFmtId="0" fontId="13" fillId="6" borderId="1" xfId="0" applyFont="1" applyFill="1" applyBorder="1" applyAlignment="1">
      <alignment horizontal="center" vertical="center"/>
    </xf>
    <xf numFmtId="164" fontId="15" fillId="6" borderId="0" xfId="0" applyNumberFormat="1" applyFont="1" applyFill="1" applyAlignment="1"/>
    <xf numFmtId="0" fontId="9" fillId="6" borderId="0" xfId="0" applyFont="1" applyFill="1" applyAlignment="1">
      <alignment horizontal="center" vertical="center"/>
    </xf>
    <xf numFmtId="164" fontId="9" fillId="6" borderId="0" xfId="0" applyNumberFormat="1" applyFont="1" applyFill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9" fillId="6" borderId="0" xfId="0" quotePrefix="1" applyFont="1" applyFill="1" applyAlignment="1">
      <alignment horizontal="center" vertical="center"/>
    </xf>
    <xf numFmtId="0" fontId="6" fillId="0" borderId="0" xfId="0" applyFont="1" applyAlignment="1"/>
    <xf numFmtId="0" fontId="13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5" fillId="0" borderId="4" xfId="0" applyFont="1" applyBorder="1">
      <alignment vertical="center"/>
    </xf>
    <xf numFmtId="0" fontId="15" fillId="8" borderId="1" xfId="0" applyFont="1" applyFill="1" applyBorder="1">
      <alignment vertical="center"/>
    </xf>
    <xf numFmtId="0" fontId="19" fillId="7" borderId="1" xfId="0" applyFont="1" applyFill="1" applyBorder="1">
      <alignment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0" fillId="9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0" fillId="8" borderId="1" xfId="0" applyFont="1" applyFill="1" applyBorder="1">
      <alignment vertical="center"/>
    </xf>
    <xf numFmtId="9" fontId="20" fillId="9" borderId="1" xfId="0" applyNumberFormat="1" applyFont="1" applyFill="1" applyBorder="1" applyAlignment="1">
      <alignment horizontal="center" vertical="center"/>
    </xf>
    <xf numFmtId="9" fontId="27" fillId="6" borderId="1" xfId="3" applyNumberFormat="1" applyFont="1" applyFill="1" applyBorder="1" applyAlignment="1">
      <alignment horizontal="center"/>
    </xf>
    <xf numFmtId="0" fontId="20" fillId="8" borderId="7" xfId="0" applyFont="1" applyFill="1" applyBorder="1">
      <alignment vertical="center"/>
    </xf>
    <xf numFmtId="0" fontId="20" fillId="8" borderId="2" xfId="0" applyFont="1" applyFill="1" applyBorder="1">
      <alignment vertical="center"/>
    </xf>
    <xf numFmtId="0" fontId="29" fillId="8" borderId="1" xfId="0" applyFont="1" applyFill="1" applyBorder="1" applyAlignment="1">
      <alignment horizontal="left" vertical="center"/>
    </xf>
    <xf numFmtId="2" fontId="20" fillId="9" borderId="1" xfId="0" applyNumberFormat="1" applyFont="1" applyFill="1" applyBorder="1" applyAlignment="1">
      <alignment horizontal="center" vertical="center"/>
    </xf>
    <xf numFmtId="9" fontId="20" fillId="10" borderId="1" xfId="0" applyNumberFormat="1" applyFont="1" applyFill="1" applyBorder="1" applyAlignment="1">
      <alignment horizontal="center" vertical="center" wrapText="1"/>
    </xf>
    <xf numFmtId="0" fontId="20" fillId="12" borderId="1" xfId="0" applyFont="1" applyFill="1" applyBorder="1">
      <alignment vertical="center"/>
    </xf>
    <xf numFmtId="49" fontId="19" fillId="7" borderId="2" xfId="0" applyNumberFormat="1" applyFont="1" applyFill="1" applyBorder="1" applyAlignment="1">
      <alignment horizontal="center" vertical="center"/>
    </xf>
    <xf numFmtId="0" fontId="33" fillId="0" borderId="0" xfId="4" applyFont="1"/>
    <xf numFmtId="0" fontId="33" fillId="0" borderId="0" xfId="4" applyFont="1" applyAlignment="1">
      <alignment horizontal="center" vertical="center" wrapText="1"/>
    </xf>
    <xf numFmtId="0" fontId="2" fillId="0" borderId="0" xfId="5"/>
    <xf numFmtId="166" fontId="21" fillId="0" borderId="1" xfId="0" applyNumberFormat="1" applyFont="1" applyBorder="1" applyAlignment="1">
      <alignment horizontal="center"/>
    </xf>
    <xf numFmtId="166" fontId="22" fillId="0" borderId="1" xfId="2" applyNumberFormat="1" applyFont="1" applyBorder="1" applyAlignment="1">
      <alignment horizontal="center"/>
    </xf>
    <xf numFmtId="167" fontId="1" fillId="0" borderId="0" xfId="36" applyNumberFormat="1"/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center" vertical="center"/>
    </xf>
    <xf numFmtId="10" fontId="20" fillId="9" borderId="2" xfId="1" quotePrefix="1" applyNumberFormat="1" applyFont="1" applyFill="1" applyBorder="1" applyAlignment="1">
      <alignment horizontal="center" vertical="center"/>
    </xf>
    <xf numFmtId="10" fontId="20" fillId="9" borderId="8" xfId="1" quotePrefix="1" applyNumberFormat="1" applyFont="1" applyFill="1" applyBorder="1" applyAlignment="1">
      <alignment horizontal="center" vertical="center"/>
    </xf>
    <xf numFmtId="1" fontId="20" fillId="9" borderId="2" xfId="0" quotePrefix="1" applyNumberFormat="1" applyFont="1" applyFill="1" applyBorder="1" applyAlignment="1">
      <alignment horizontal="center" vertical="center"/>
    </xf>
    <xf numFmtId="1" fontId="20" fillId="9" borderId="8" xfId="0" quotePrefix="1" applyNumberFormat="1" applyFont="1" applyFill="1" applyBorder="1" applyAlignment="1">
      <alignment horizontal="center" vertical="center"/>
    </xf>
    <xf numFmtId="2" fontId="20" fillId="9" borderId="2" xfId="0" quotePrefix="1" applyNumberFormat="1" applyFont="1" applyFill="1" applyBorder="1" applyAlignment="1">
      <alignment horizontal="center" vertical="center"/>
    </xf>
    <xf numFmtId="2" fontId="20" fillId="9" borderId="8" xfId="0" quotePrefix="1" applyNumberFormat="1" applyFont="1" applyFill="1" applyBorder="1" applyAlignment="1">
      <alignment horizontal="center" vertical="center"/>
    </xf>
    <xf numFmtId="10" fontId="20" fillId="11" borderId="1" xfId="0" applyNumberFormat="1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0" fontId="32" fillId="0" borderId="1" xfId="4" applyFont="1" applyBorder="1" applyAlignment="1">
      <alignment horizontal="center" vertical="center" wrapText="1"/>
    </xf>
    <xf numFmtId="0" fontId="23" fillId="13" borderId="1" xfId="4" applyFont="1" applyFill="1" applyBorder="1" applyAlignment="1">
      <alignment horizontal="center" vertical="center" wrapText="1"/>
    </xf>
    <xf numFmtId="0" fontId="31" fillId="0" borderId="9" xfId="4" applyFont="1" applyBorder="1" applyAlignment="1">
      <alignment horizontal="center" vertical="center" wrapText="1"/>
    </xf>
    <xf numFmtId="0" fontId="32" fillId="0" borderId="10" xfId="4" applyFont="1" applyBorder="1" applyAlignment="1">
      <alignment horizontal="center" vertical="center" wrapText="1"/>
    </xf>
    <xf numFmtId="0" fontId="32" fillId="0" borderId="11" xfId="4" applyFont="1" applyBorder="1" applyAlignment="1">
      <alignment horizontal="center" vertical="center" wrapText="1"/>
    </xf>
    <xf numFmtId="0" fontId="32" fillId="0" borderId="12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13" xfId="4" applyFont="1" applyBorder="1" applyAlignment="1">
      <alignment horizontal="center" vertical="center" wrapText="1"/>
    </xf>
    <xf numFmtId="0" fontId="32" fillId="0" borderId="5" xfId="4" applyFont="1" applyBorder="1" applyAlignment="1">
      <alignment horizontal="center" vertical="center" wrapText="1"/>
    </xf>
    <xf numFmtId="0" fontId="32" fillId="0" borderId="6" xfId="4" applyFont="1" applyBorder="1" applyAlignment="1">
      <alignment horizontal="center" vertical="center" wrapText="1"/>
    </xf>
    <xf numFmtId="0" fontId="32" fillId="0" borderId="3" xfId="4" applyFont="1" applyBorder="1" applyAlignment="1">
      <alignment horizontal="center" vertical="center" wrapText="1"/>
    </xf>
    <xf numFmtId="0" fontId="4" fillId="13" borderId="14" xfId="5" applyFont="1" applyFill="1" applyBorder="1" applyAlignment="1">
      <alignment horizontal="center"/>
    </xf>
    <xf numFmtId="0" fontId="4" fillId="13" borderId="15" xfId="5" applyFont="1" applyFill="1" applyBorder="1" applyAlignment="1">
      <alignment horizontal="center"/>
    </xf>
    <xf numFmtId="0" fontId="4" fillId="13" borderId="16" xfId="5" applyFont="1" applyFill="1" applyBorder="1" applyAlignment="1">
      <alignment horizontal="center"/>
    </xf>
  </cellXfs>
  <cellStyles count="40">
    <cellStyle name="20% - Accent1" xfId="6" xr:uid="{EB6F11F8-8105-4A97-817E-94275ACBD38B}"/>
    <cellStyle name="20% - Accent2" xfId="7" xr:uid="{05605ADF-B14D-4E17-B348-5919FE15A358}"/>
    <cellStyle name="20% - Accent3" xfId="8" xr:uid="{DE0132DD-A09E-455D-A0B6-A4035BD2EB5A}"/>
    <cellStyle name="20% - Accent4" xfId="9" xr:uid="{BFD4AB1E-5731-4B35-834B-09C2A7208823}"/>
    <cellStyle name="20% - Accent5" xfId="10" xr:uid="{F893F810-3FA8-488A-8F65-EF3F98ACEC94}"/>
    <cellStyle name="20% - Accent6" xfId="11" xr:uid="{F9CBC9AB-515A-43E4-8539-BC6564E55980}"/>
    <cellStyle name="40% - Accent1" xfId="12" xr:uid="{EB3243E8-E58E-41B8-86C4-658075DB522E}"/>
    <cellStyle name="40% - Accent2" xfId="13" xr:uid="{31980E4C-5A30-4B0E-ABCB-AD282EA70A6B}"/>
    <cellStyle name="40% - Accent3" xfId="14" xr:uid="{3521581E-8841-4C50-BC4A-E9DD285A6006}"/>
    <cellStyle name="40% - Accent4" xfId="15" xr:uid="{2F6E2285-B9C8-4D80-B30E-0CFDECED2350}"/>
    <cellStyle name="40% - Accent5" xfId="16" xr:uid="{32764CEC-A2E3-4F1F-A604-55C178CEE61A}"/>
    <cellStyle name="40% - Accent6" xfId="17" xr:uid="{6CFAE464-AE67-4C32-A8A7-72C5253109DD}"/>
    <cellStyle name="60% - Accent1" xfId="18" xr:uid="{F6B0F963-E82E-422E-9774-CE43CF45CCB2}"/>
    <cellStyle name="60% - Accent2" xfId="19" xr:uid="{BDD731CD-79F9-4CF0-A70E-64F58FC59E8E}"/>
    <cellStyle name="60% - Accent3" xfId="20" xr:uid="{1A331D53-E6DB-4C65-B621-9609027FAB32}"/>
    <cellStyle name="60% - Accent4" xfId="21" xr:uid="{15675522-2517-46D3-9F2C-DC795807564C}"/>
    <cellStyle name="60% - Accent5" xfId="22" xr:uid="{1B489C9B-E156-44A2-8037-0AF5F11E5962}"/>
    <cellStyle name="60% - Accent6" xfId="23" xr:uid="{B6DDAB3E-8BDC-453D-8C86-40EC7B1D1538}"/>
    <cellStyle name="Bad" xfId="24" xr:uid="{2B2270B6-DD17-4045-9BB5-F00AB8F5105D}"/>
    <cellStyle name="Calculation" xfId="25" xr:uid="{1A1DB977-9CC2-4120-B1BD-1DA353447DC3}"/>
    <cellStyle name="Check Cell" xfId="26" xr:uid="{2338174F-545E-41D2-B653-0FD1564582A8}"/>
    <cellStyle name="Explanatory Text" xfId="27" xr:uid="{C222CEC3-C4EA-4881-B5C0-62CD5321E762}"/>
    <cellStyle name="Good" xfId="28" xr:uid="{879B996F-9BBB-40B2-89BD-884FCCF0D6EF}"/>
    <cellStyle name="Heading 1" xfId="29" xr:uid="{E0794796-6BEE-45B9-9E04-A46A357FD785}"/>
    <cellStyle name="Heading 2" xfId="30" xr:uid="{373F594D-BF7A-4166-996A-B24119691C25}"/>
    <cellStyle name="Heading 3" xfId="31" xr:uid="{D49BD637-4DA7-49AB-A139-DC4BFE0D0F16}"/>
    <cellStyle name="Heading 4" xfId="32" xr:uid="{2B959B5D-E4AA-4086-B2F3-C768BD1643E1}"/>
    <cellStyle name="Input" xfId="33" xr:uid="{EE1BCF7A-B56C-4F3B-9E29-63F96C4DDD8D}"/>
    <cellStyle name="Linked Cell" xfId="34" xr:uid="{E7AC11E6-076E-4FAD-B526-8DB5BC82193B}"/>
    <cellStyle name="Neutral" xfId="35" xr:uid="{38C12D19-1227-49DC-B227-7D0A3F61A4DA}"/>
    <cellStyle name="Normal" xfId="0" builtinId="0"/>
    <cellStyle name="Normal 2" xfId="5" xr:uid="{85119090-AB97-489F-ABDA-35856FB86888}"/>
    <cellStyle name="Normal 4 3" xfId="3" xr:uid="{F543A7F2-6B7E-4856-BFD0-902FA85D363C}"/>
    <cellStyle name="Normal_StaticTest+DL Thp" xfId="2" xr:uid="{0CD21D09-9679-4DEF-A431-ACE78C1EF7C4}"/>
    <cellStyle name="Normal_Throughput table" xfId="36" xr:uid="{487CC400-4C64-4839-B5B6-22DFF420C149}"/>
    <cellStyle name="Output" xfId="37" xr:uid="{604034D2-F1BF-45C3-9041-2831CC2A65A1}"/>
    <cellStyle name="Pourcentage" xfId="1" builtinId="5"/>
    <cellStyle name="Title" xfId="38" xr:uid="{E2FEC584-DAD5-4E25-B3E2-9E3A92022ED7}"/>
    <cellStyle name="Warning Text" xfId="39" xr:uid="{0BFD5C19-70FF-473E-A443-E9A70D70A2CF}"/>
    <cellStyle name="常规_ZNJA139" xfId="4" xr:uid="{1D1C6A20-05FA-488D-A3C3-7D771EC5DEA8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550BB26E-D531-4CE9-BEEB-001112743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7102" cy="358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06E1CE63-A5F3-4540-813D-EF11E812040B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71433" cy="498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A368AF14-12E9-4701-BE89-76405B57C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A7076055-34F7-458F-8669-7D02B6BE2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6B968FE-9D84-46FC-ABC4-6273EAD08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77127AD3-09CB-4E28-A2C1-4245A1BE1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7ECACDC3-D28B-44DB-8F52-282CFC1AA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4D30A5DC-01B3-4DAB-9DA3-1A4AEFF6A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CBD6716-9E41-4075-8033-3F2250B72D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7F6F47-2245-4CDB-938E-C0DEF97DC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17CF4815-1EB4-4421-99CA-DEA04B7666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5D16A235-0131-4604-8B62-F687D6647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248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5C120440-B071-47C5-926B-F115D528A3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4960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F79D1BAA-52A8-410E-B57A-637867C20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62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Lido\Lydo_Dynamic%20STS__.xlsx" TargetMode="External"/><Relationship Id="rId1" Type="http://schemas.openxmlformats.org/officeDocument/2006/relationships/externalLinkPath" Target="file:///D:\TelCotec%20Project\initial%20data\DT\5G\5G%20SSV\Nabeul\Lido\Lydo_Dynamic%20STS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PI definitions"/>
      <sheetName val="Info"/>
      <sheetName val="Settings"/>
      <sheetName val="5G NR Acceptance (UE)"/>
      <sheetName val="Tput_chart_raw"/>
      <sheetName val="5G_NR_raw_UE"/>
      <sheetName val="5G_NR_raw_scanner"/>
      <sheetName val="PCI-BI_raw_UE"/>
      <sheetName val="PCI-BI_raw_scanner"/>
      <sheetName val="AccRaw"/>
      <sheetName val="RetRaw"/>
      <sheetName val="aux"/>
      <sheetName val="Analyze report description"/>
      <sheetName val="Report log"/>
    </sheetNames>
    <sheetDataSet>
      <sheetData sheetId="0" refreshError="1"/>
      <sheetData sheetId="1" refreshError="1"/>
      <sheetData sheetId="2">
        <row r="4">
          <cell r="M4" t="b">
            <v>1</v>
          </cell>
        </row>
      </sheetData>
      <sheetData sheetId="3" refreshError="1"/>
      <sheetData sheetId="4" refreshError="1"/>
      <sheetData sheetId="5">
        <row r="36">
          <cell r="JF36">
            <v>15732.002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W1" t="str">
            <v>Formulas here</v>
          </cell>
          <cell r="X1">
            <v>27</v>
          </cell>
        </row>
        <row r="2">
          <cell r="W2" t="str">
            <v>HO preparation time</v>
          </cell>
          <cell r="X2"/>
          <cell r="Y2"/>
        </row>
        <row r="3">
          <cell r="W3" t="str">
            <v/>
          </cell>
        </row>
        <row r="4">
          <cell r="W4">
            <v>21</v>
          </cell>
        </row>
        <row r="5">
          <cell r="W5" t="str">
            <v/>
          </cell>
        </row>
        <row r="6">
          <cell r="W6" t="str">
            <v/>
          </cell>
        </row>
        <row r="7">
          <cell r="W7">
            <v>24</v>
          </cell>
        </row>
        <row r="8">
          <cell r="W8" t="str">
            <v/>
          </cell>
        </row>
        <row r="9">
          <cell r="W9" t="str">
            <v/>
          </cell>
        </row>
        <row r="10">
          <cell r="W10">
            <v>23</v>
          </cell>
        </row>
        <row r="11">
          <cell r="W11" t="str">
            <v/>
          </cell>
        </row>
        <row r="12">
          <cell r="W12" t="str">
            <v/>
          </cell>
        </row>
        <row r="13">
          <cell r="W13">
            <v>21</v>
          </cell>
        </row>
        <row r="14">
          <cell r="W14" t="str">
            <v/>
          </cell>
        </row>
        <row r="15">
          <cell r="W15" t="str">
            <v/>
          </cell>
        </row>
        <row r="16">
          <cell r="W16">
            <v>25</v>
          </cell>
        </row>
        <row r="17">
          <cell r="W17" t="str">
            <v/>
          </cell>
        </row>
        <row r="18">
          <cell r="W18" t="str">
            <v/>
          </cell>
        </row>
        <row r="19">
          <cell r="W19">
            <v>31</v>
          </cell>
        </row>
        <row r="20">
          <cell r="W20" t="str">
            <v/>
          </cell>
        </row>
        <row r="21">
          <cell r="W21" t="str">
            <v/>
          </cell>
        </row>
        <row r="22">
          <cell r="W22">
            <v>24</v>
          </cell>
        </row>
        <row r="23">
          <cell r="W23" t="str">
            <v/>
          </cell>
        </row>
        <row r="24">
          <cell r="W24" t="str">
            <v/>
          </cell>
        </row>
        <row r="25">
          <cell r="W25">
            <v>23</v>
          </cell>
        </row>
        <row r="26">
          <cell r="W26" t="str">
            <v/>
          </cell>
        </row>
        <row r="27">
          <cell r="W27" t="str">
            <v/>
          </cell>
        </row>
        <row r="28">
          <cell r="W28" t="str">
            <v/>
          </cell>
        </row>
        <row r="29">
          <cell r="W29" t="str">
            <v/>
          </cell>
        </row>
        <row r="30">
          <cell r="W30" t="str">
            <v/>
          </cell>
        </row>
        <row r="31">
          <cell r="W31" t="str">
            <v/>
          </cell>
        </row>
        <row r="32">
          <cell r="W32" t="str">
            <v/>
          </cell>
          <cell r="X32" t="str">
            <v/>
          </cell>
          <cell r="Y32" t="str">
            <v/>
          </cell>
        </row>
        <row r="33">
          <cell r="W33" t="str">
            <v/>
          </cell>
          <cell r="X33" t="str">
            <v/>
          </cell>
          <cell r="Y33" t="str">
            <v/>
          </cell>
        </row>
        <row r="34">
          <cell r="W34" t="str">
            <v/>
          </cell>
          <cell r="X34" t="str">
            <v/>
          </cell>
          <cell r="Y34" t="str">
            <v/>
          </cell>
        </row>
        <row r="35">
          <cell r="W35" t="str">
            <v/>
          </cell>
          <cell r="X35" t="str">
            <v/>
          </cell>
          <cell r="Y35" t="str">
            <v/>
          </cell>
        </row>
        <row r="36">
          <cell r="W36" t="str">
            <v/>
          </cell>
          <cell r="X36" t="str">
            <v/>
          </cell>
          <cell r="Y36" t="str">
            <v/>
          </cell>
        </row>
        <row r="37">
          <cell r="W37" t="str">
            <v/>
          </cell>
          <cell r="X37" t="str">
            <v/>
          </cell>
          <cell r="Y37" t="str">
            <v/>
          </cell>
        </row>
        <row r="38">
          <cell r="W38" t="str">
            <v/>
          </cell>
          <cell r="X38" t="str">
            <v/>
          </cell>
          <cell r="Y38" t="str">
            <v/>
          </cell>
        </row>
        <row r="39">
          <cell r="W39" t="str">
            <v/>
          </cell>
          <cell r="X39" t="str">
            <v/>
          </cell>
          <cell r="Y39" t="str">
            <v/>
          </cell>
        </row>
        <row r="40">
          <cell r="W40" t="str">
            <v/>
          </cell>
          <cell r="X40" t="str">
            <v/>
          </cell>
          <cell r="Y40" t="str">
            <v/>
          </cell>
        </row>
        <row r="41">
          <cell r="W41" t="str">
            <v/>
          </cell>
          <cell r="X41" t="str">
            <v/>
          </cell>
          <cell r="Y41" t="str">
            <v/>
          </cell>
        </row>
        <row r="42">
          <cell r="W42" t="str">
            <v/>
          </cell>
          <cell r="X42" t="str">
            <v/>
          </cell>
          <cell r="Y42" t="str">
            <v/>
          </cell>
        </row>
        <row r="43">
          <cell r="W43" t="str">
            <v/>
          </cell>
          <cell r="X43" t="str">
            <v/>
          </cell>
          <cell r="Y43" t="str">
            <v/>
          </cell>
        </row>
        <row r="44">
          <cell r="W44" t="str">
            <v/>
          </cell>
          <cell r="X44" t="str">
            <v/>
          </cell>
          <cell r="Y44" t="str">
            <v/>
          </cell>
        </row>
        <row r="45">
          <cell r="W45" t="str">
            <v/>
          </cell>
          <cell r="X45" t="str">
            <v/>
          </cell>
          <cell r="Y45" t="str">
            <v/>
          </cell>
        </row>
        <row r="46">
          <cell r="W46" t="str">
            <v/>
          </cell>
          <cell r="X46" t="str">
            <v/>
          </cell>
          <cell r="Y46" t="str">
            <v/>
          </cell>
        </row>
        <row r="47">
          <cell r="W47" t="str">
            <v/>
          </cell>
          <cell r="X47" t="str">
            <v/>
          </cell>
          <cell r="Y47" t="str">
            <v/>
          </cell>
        </row>
        <row r="48">
          <cell r="W48" t="str">
            <v/>
          </cell>
          <cell r="X48" t="str">
            <v/>
          </cell>
          <cell r="Y48" t="str">
            <v/>
          </cell>
        </row>
        <row r="49">
          <cell r="W49" t="str">
            <v/>
          </cell>
          <cell r="X49" t="str">
            <v/>
          </cell>
          <cell r="Y49" t="str">
            <v/>
          </cell>
        </row>
        <row r="50">
          <cell r="W50" t="str">
            <v/>
          </cell>
          <cell r="X50" t="str">
            <v/>
          </cell>
          <cell r="Y50" t="str">
            <v/>
          </cell>
        </row>
        <row r="51">
          <cell r="W51" t="str">
            <v/>
          </cell>
          <cell r="X51" t="str">
            <v/>
          </cell>
          <cell r="Y51" t="str">
            <v/>
          </cell>
        </row>
        <row r="52">
          <cell r="W52" t="str">
            <v/>
          </cell>
          <cell r="X52" t="str">
            <v/>
          </cell>
          <cell r="Y52" t="str">
            <v/>
          </cell>
        </row>
        <row r="53">
          <cell r="W53" t="str">
            <v/>
          </cell>
          <cell r="X53" t="str">
            <v/>
          </cell>
          <cell r="Y53" t="str">
            <v/>
          </cell>
        </row>
        <row r="54">
          <cell r="W54" t="str">
            <v/>
          </cell>
          <cell r="X54" t="str">
            <v/>
          </cell>
          <cell r="Y54" t="str">
            <v/>
          </cell>
        </row>
        <row r="55">
          <cell r="W55" t="str">
            <v/>
          </cell>
          <cell r="X55" t="str">
            <v/>
          </cell>
          <cell r="Y55" t="str">
            <v/>
          </cell>
        </row>
        <row r="56">
          <cell r="W56" t="str">
            <v/>
          </cell>
          <cell r="X56" t="str">
            <v/>
          </cell>
          <cell r="Y56" t="str">
            <v/>
          </cell>
        </row>
        <row r="57">
          <cell r="W57" t="str">
            <v/>
          </cell>
          <cell r="X57" t="str">
            <v/>
          </cell>
          <cell r="Y57" t="str">
            <v/>
          </cell>
        </row>
        <row r="58">
          <cell r="W58" t="str">
            <v/>
          </cell>
          <cell r="X58" t="str">
            <v/>
          </cell>
          <cell r="Y58" t="str">
            <v/>
          </cell>
        </row>
        <row r="59">
          <cell r="W59" t="str">
            <v/>
          </cell>
          <cell r="X59" t="str">
            <v/>
          </cell>
          <cell r="Y59" t="str">
            <v/>
          </cell>
        </row>
        <row r="60">
          <cell r="W60" t="str">
            <v/>
          </cell>
          <cell r="X60" t="str">
            <v/>
          </cell>
          <cell r="Y60" t="str">
            <v/>
          </cell>
        </row>
        <row r="61">
          <cell r="W61" t="str">
            <v/>
          </cell>
          <cell r="X61" t="str">
            <v/>
          </cell>
          <cell r="Y61" t="str">
            <v/>
          </cell>
        </row>
        <row r="62">
          <cell r="W62" t="str">
            <v/>
          </cell>
          <cell r="X62" t="str">
            <v/>
          </cell>
          <cell r="Y62" t="str">
            <v/>
          </cell>
        </row>
        <row r="63">
          <cell r="W63" t="str">
            <v/>
          </cell>
          <cell r="X63" t="str">
            <v/>
          </cell>
          <cell r="Y63" t="str">
            <v/>
          </cell>
        </row>
        <row r="64">
          <cell r="W64" t="str">
            <v/>
          </cell>
          <cell r="X64" t="str">
            <v/>
          </cell>
          <cell r="Y64" t="str">
            <v/>
          </cell>
        </row>
        <row r="65">
          <cell r="W65" t="str">
            <v/>
          </cell>
          <cell r="X65" t="str">
            <v/>
          </cell>
          <cell r="Y65" t="str">
            <v/>
          </cell>
        </row>
        <row r="66">
          <cell r="W66" t="str">
            <v/>
          </cell>
          <cell r="X66" t="str">
            <v/>
          </cell>
          <cell r="Y66" t="str">
            <v/>
          </cell>
        </row>
        <row r="67">
          <cell r="W67" t="str">
            <v/>
          </cell>
          <cell r="X67" t="str">
            <v/>
          </cell>
          <cell r="Y67" t="str">
            <v/>
          </cell>
        </row>
        <row r="68">
          <cell r="W68" t="str">
            <v/>
          </cell>
          <cell r="X68" t="str">
            <v/>
          </cell>
          <cell r="Y68" t="str">
            <v/>
          </cell>
        </row>
        <row r="69">
          <cell r="W69" t="str">
            <v/>
          </cell>
          <cell r="X69" t="str">
            <v/>
          </cell>
          <cell r="Y69" t="str">
            <v/>
          </cell>
        </row>
        <row r="70">
          <cell r="W70" t="str">
            <v/>
          </cell>
          <cell r="X70" t="str">
            <v/>
          </cell>
          <cell r="Y70" t="str">
            <v/>
          </cell>
        </row>
        <row r="71">
          <cell r="W71" t="str">
            <v/>
          </cell>
          <cell r="X71" t="str">
            <v/>
          </cell>
          <cell r="Y71" t="str">
            <v/>
          </cell>
        </row>
        <row r="72">
          <cell r="W72" t="str">
            <v/>
          </cell>
          <cell r="X72" t="str">
            <v/>
          </cell>
          <cell r="Y72" t="str">
            <v/>
          </cell>
        </row>
        <row r="73">
          <cell r="W73" t="str">
            <v/>
          </cell>
          <cell r="X73" t="str">
            <v/>
          </cell>
          <cell r="Y73" t="str">
            <v/>
          </cell>
        </row>
        <row r="74">
          <cell r="W74" t="str">
            <v/>
          </cell>
          <cell r="X74" t="str">
            <v/>
          </cell>
          <cell r="Y74" t="str">
            <v/>
          </cell>
        </row>
        <row r="75">
          <cell r="W75" t="str">
            <v/>
          </cell>
          <cell r="X75" t="str">
            <v/>
          </cell>
          <cell r="Y75" t="str">
            <v/>
          </cell>
        </row>
        <row r="76">
          <cell r="W76" t="str">
            <v/>
          </cell>
          <cell r="X76" t="str">
            <v/>
          </cell>
          <cell r="Y76" t="str">
            <v/>
          </cell>
        </row>
        <row r="77">
          <cell r="W77" t="str">
            <v/>
          </cell>
          <cell r="X77" t="str">
            <v/>
          </cell>
          <cell r="Y77" t="str">
            <v/>
          </cell>
        </row>
        <row r="78">
          <cell r="W78" t="str">
            <v/>
          </cell>
          <cell r="X78" t="str">
            <v/>
          </cell>
          <cell r="Y78" t="str">
            <v/>
          </cell>
        </row>
        <row r="79">
          <cell r="W79" t="str">
            <v/>
          </cell>
          <cell r="X79" t="str">
            <v/>
          </cell>
          <cell r="Y79" t="str">
            <v/>
          </cell>
        </row>
        <row r="80">
          <cell r="W80" t="str">
            <v/>
          </cell>
          <cell r="X80" t="str">
            <v/>
          </cell>
          <cell r="Y80" t="str">
            <v/>
          </cell>
        </row>
        <row r="81">
          <cell r="W81" t="str">
            <v/>
          </cell>
          <cell r="X81" t="str">
            <v/>
          </cell>
          <cell r="Y81" t="str">
            <v/>
          </cell>
        </row>
        <row r="82">
          <cell r="W82" t="str">
            <v/>
          </cell>
          <cell r="X82" t="str">
            <v/>
          </cell>
          <cell r="Y82" t="str">
            <v/>
          </cell>
        </row>
        <row r="83">
          <cell r="W83" t="str">
            <v/>
          </cell>
          <cell r="X83" t="str">
            <v/>
          </cell>
          <cell r="Y83" t="str">
            <v/>
          </cell>
        </row>
        <row r="84">
          <cell r="W84" t="str">
            <v/>
          </cell>
          <cell r="X84" t="str">
            <v/>
          </cell>
          <cell r="Y84" t="str">
            <v/>
          </cell>
        </row>
        <row r="85">
          <cell r="W85" t="str">
            <v/>
          </cell>
          <cell r="X85" t="str">
            <v/>
          </cell>
          <cell r="Y85" t="str">
            <v/>
          </cell>
        </row>
        <row r="86">
          <cell r="W86" t="str">
            <v/>
          </cell>
          <cell r="X86" t="str">
            <v/>
          </cell>
          <cell r="Y86" t="str">
            <v/>
          </cell>
        </row>
        <row r="87">
          <cell r="W87" t="str">
            <v/>
          </cell>
          <cell r="X87" t="str">
            <v/>
          </cell>
          <cell r="Y87" t="str">
            <v/>
          </cell>
        </row>
        <row r="88">
          <cell r="W88" t="str">
            <v/>
          </cell>
          <cell r="X88" t="str">
            <v/>
          </cell>
          <cell r="Y88" t="str">
            <v/>
          </cell>
        </row>
        <row r="89">
          <cell r="W89" t="str">
            <v/>
          </cell>
          <cell r="X89" t="str">
            <v/>
          </cell>
          <cell r="Y89" t="str">
            <v/>
          </cell>
        </row>
        <row r="90">
          <cell r="W90" t="str">
            <v/>
          </cell>
          <cell r="X90" t="str">
            <v/>
          </cell>
          <cell r="Y90" t="str">
            <v/>
          </cell>
        </row>
        <row r="91">
          <cell r="W91" t="str">
            <v/>
          </cell>
          <cell r="X91" t="str">
            <v/>
          </cell>
          <cell r="Y91" t="str">
            <v/>
          </cell>
        </row>
        <row r="92">
          <cell r="W92" t="str">
            <v/>
          </cell>
          <cell r="X92" t="str">
            <v/>
          </cell>
          <cell r="Y92" t="str">
            <v/>
          </cell>
        </row>
        <row r="93">
          <cell r="W93" t="str">
            <v/>
          </cell>
          <cell r="X93" t="str">
            <v/>
          </cell>
          <cell r="Y93" t="str">
            <v/>
          </cell>
        </row>
        <row r="94">
          <cell r="W94" t="str">
            <v/>
          </cell>
          <cell r="X94" t="str">
            <v/>
          </cell>
          <cell r="Y94" t="str">
            <v/>
          </cell>
        </row>
        <row r="95">
          <cell r="W95" t="str">
            <v/>
          </cell>
          <cell r="X95" t="str">
            <v/>
          </cell>
          <cell r="Y95" t="str">
            <v/>
          </cell>
        </row>
        <row r="96">
          <cell r="W96" t="str">
            <v/>
          </cell>
          <cell r="X96" t="str">
            <v/>
          </cell>
          <cell r="Y96" t="str">
            <v/>
          </cell>
        </row>
        <row r="97">
          <cell r="W97" t="str">
            <v/>
          </cell>
          <cell r="X97" t="str">
            <v/>
          </cell>
          <cell r="Y97" t="str">
            <v/>
          </cell>
        </row>
        <row r="98">
          <cell r="W98" t="str">
            <v/>
          </cell>
          <cell r="X98" t="str">
            <v/>
          </cell>
          <cell r="Y98" t="str">
            <v/>
          </cell>
        </row>
        <row r="99">
          <cell r="W99" t="str">
            <v/>
          </cell>
          <cell r="X99" t="str">
            <v/>
          </cell>
          <cell r="Y99" t="str">
            <v/>
          </cell>
        </row>
        <row r="100">
          <cell r="W100" t="str">
            <v/>
          </cell>
          <cell r="X100" t="str">
            <v/>
          </cell>
          <cell r="Y100" t="str">
            <v/>
          </cell>
        </row>
        <row r="101">
          <cell r="W101" t="str">
            <v/>
          </cell>
          <cell r="X101" t="str">
            <v/>
          </cell>
          <cell r="Y101" t="str">
            <v/>
          </cell>
        </row>
        <row r="102">
          <cell r="W102" t="str">
            <v/>
          </cell>
          <cell r="X102" t="str">
            <v/>
          </cell>
          <cell r="Y102" t="str">
            <v/>
          </cell>
        </row>
        <row r="103">
          <cell r="W103" t="str">
            <v/>
          </cell>
          <cell r="X103" t="str">
            <v/>
          </cell>
          <cell r="Y103" t="str">
            <v/>
          </cell>
        </row>
        <row r="104">
          <cell r="W104" t="str">
            <v/>
          </cell>
          <cell r="X104" t="str">
            <v/>
          </cell>
          <cell r="Y104" t="str">
            <v/>
          </cell>
        </row>
        <row r="105">
          <cell r="W105" t="str">
            <v/>
          </cell>
          <cell r="X105" t="str">
            <v/>
          </cell>
          <cell r="Y105" t="str">
            <v/>
          </cell>
        </row>
        <row r="106">
          <cell r="W106" t="str">
            <v/>
          </cell>
          <cell r="X106" t="str">
            <v/>
          </cell>
          <cell r="Y106" t="str">
            <v/>
          </cell>
        </row>
        <row r="107">
          <cell r="W107" t="str">
            <v/>
          </cell>
          <cell r="X107" t="str">
            <v/>
          </cell>
          <cell r="Y107" t="str">
            <v/>
          </cell>
        </row>
        <row r="108">
          <cell r="W108" t="str">
            <v/>
          </cell>
          <cell r="X108" t="str">
            <v/>
          </cell>
          <cell r="Y108" t="str">
            <v/>
          </cell>
        </row>
        <row r="109">
          <cell r="W109" t="str">
            <v/>
          </cell>
          <cell r="X109" t="str">
            <v/>
          </cell>
          <cell r="Y109" t="str">
            <v/>
          </cell>
        </row>
        <row r="110">
          <cell r="W110" t="str">
            <v/>
          </cell>
          <cell r="X110" t="str">
            <v/>
          </cell>
          <cell r="Y110" t="str">
            <v/>
          </cell>
        </row>
        <row r="111">
          <cell r="W111" t="str">
            <v/>
          </cell>
          <cell r="X111" t="str">
            <v/>
          </cell>
          <cell r="Y111" t="str">
            <v/>
          </cell>
        </row>
        <row r="112">
          <cell r="W112" t="str">
            <v/>
          </cell>
          <cell r="X112" t="str">
            <v/>
          </cell>
          <cell r="Y112" t="str">
            <v/>
          </cell>
        </row>
        <row r="113">
          <cell r="W113" t="str">
            <v/>
          </cell>
          <cell r="X113" t="str">
            <v/>
          </cell>
          <cell r="Y113" t="str">
            <v/>
          </cell>
        </row>
        <row r="114">
          <cell r="W114" t="str">
            <v/>
          </cell>
          <cell r="X114" t="str">
            <v/>
          </cell>
          <cell r="Y114" t="str">
            <v/>
          </cell>
        </row>
        <row r="115">
          <cell r="W115" t="str">
            <v/>
          </cell>
          <cell r="X115" t="str">
            <v/>
          </cell>
          <cell r="Y115" t="str">
            <v/>
          </cell>
        </row>
        <row r="116">
          <cell r="W116" t="str">
            <v/>
          </cell>
          <cell r="X116" t="str">
            <v/>
          </cell>
          <cell r="Y116" t="str">
            <v/>
          </cell>
        </row>
        <row r="117">
          <cell r="W117" t="str">
            <v/>
          </cell>
          <cell r="X117" t="str">
            <v/>
          </cell>
          <cell r="Y117" t="str">
            <v/>
          </cell>
        </row>
        <row r="118">
          <cell r="W118" t="str">
            <v/>
          </cell>
          <cell r="X118" t="str">
            <v/>
          </cell>
          <cell r="Y118" t="str">
            <v/>
          </cell>
        </row>
        <row r="119">
          <cell r="W119" t="str">
            <v/>
          </cell>
          <cell r="X119" t="str">
            <v/>
          </cell>
          <cell r="Y119" t="str">
            <v/>
          </cell>
        </row>
        <row r="120">
          <cell r="W120" t="str">
            <v/>
          </cell>
          <cell r="X120" t="str">
            <v/>
          </cell>
          <cell r="Y120" t="str">
            <v/>
          </cell>
        </row>
        <row r="121">
          <cell r="W121" t="str">
            <v/>
          </cell>
          <cell r="X121" t="str">
            <v/>
          </cell>
          <cell r="Y121" t="str">
            <v/>
          </cell>
        </row>
        <row r="122">
          <cell r="W122" t="str">
            <v/>
          </cell>
          <cell r="X122" t="str">
            <v/>
          </cell>
          <cell r="Y122" t="str">
            <v/>
          </cell>
        </row>
        <row r="123">
          <cell r="W123" t="str">
            <v/>
          </cell>
          <cell r="X123" t="str">
            <v/>
          </cell>
          <cell r="Y123" t="str">
            <v/>
          </cell>
        </row>
        <row r="124">
          <cell r="W124" t="str">
            <v/>
          </cell>
          <cell r="X124" t="str">
            <v/>
          </cell>
          <cell r="Y124" t="str">
            <v/>
          </cell>
        </row>
        <row r="125">
          <cell r="W125" t="str">
            <v/>
          </cell>
          <cell r="X125" t="str">
            <v/>
          </cell>
          <cell r="Y125" t="str">
            <v/>
          </cell>
        </row>
        <row r="126">
          <cell r="W126" t="str">
            <v/>
          </cell>
          <cell r="X126" t="str">
            <v/>
          </cell>
          <cell r="Y126" t="str">
            <v/>
          </cell>
        </row>
        <row r="127">
          <cell r="W127" t="str">
            <v/>
          </cell>
          <cell r="X127" t="str">
            <v/>
          </cell>
          <cell r="Y127" t="str">
            <v/>
          </cell>
        </row>
        <row r="128">
          <cell r="W128" t="str">
            <v/>
          </cell>
          <cell r="X128" t="str">
            <v/>
          </cell>
          <cell r="Y128" t="str">
            <v/>
          </cell>
        </row>
        <row r="129">
          <cell r="W129" t="str">
            <v/>
          </cell>
          <cell r="X129" t="str">
            <v/>
          </cell>
          <cell r="Y129" t="str">
            <v/>
          </cell>
        </row>
        <row r="130">
          <cell r="W130" t="str">
            <v/>
          </cell>
          <cell r="X130" t="str">
            <v/>
          </cell>
          <cell r="Y130" t="str">
            <v/>
          </cell>
        </row>
        <row r="131">
          <cell r="W131" t="str">
            <v/>
          </cell>
          <cell r="X131" t="str">
            <v/>
          </cell>
          <cell r="Y131" t="str">
            <v/>
          </cell>
        </row>
        <row r="132">
          <cell r="W132" t="str">
            <v/>
          </cell>
          <cell r="X132" t="str">
            <v/>
          </cell>
          <cell r="Y132" t="str">
            <v/>
          </cell>
        </row>
        <row r="133">
          <cell r="W133" t="str">
            <v/>
          </cell>
          <cell r="X133" t="str">
            <v/>
          </cell>
          <cell r="Y133" t="str">
            <v/>
          </cell>
        </row>
        <row r="134">
          <cell r="W134" t="str">
            <v/>
          </cell>
          <cell r="X134" t="str">
            <v/>
          </cell>
          <cell r="Y134" t="str">
            <v/>
          </cell>
        </row>
        <row r="135">
          <cell r="W135" t="str">
            <v/>
          </cell>
          <cell r="X135" t="str">
            <v/>
          </cell>
          <cell r="Y135" t="str">
            <v/>
          </cell>
        </row>
        <row r="136">
          <cell r="W136" t="str">
            <v/>
          </cell>
          <cell r="X136" t="str">
            <v/>
          </cell>
          <cell r="Y136" t="str">
            <v/>
          </cell>
        </row>
        <row r="137">
          <cell r="W137" t="str">
            <v/>
          </cell>
          <cell r="X137" t="str">
            <v/>
          </cell>
          <cell r="Y137" t="str">
            <v/>
          </cell>
        </row>
        <row r="138">
          <cell r="W138" t="str">
            <v/>
          </cell>
          <cell r="X138" t="str">
            <v/>
          </cell>
          <cell r="Y138" t="str">
            <v/>
          </cell>
        </row>
        <row r="139">
          <cell r="W139" t="str">
            <v/>
          </cell>
          <cell r="X139" t="str">
            <v/>
          </cell>
          <cell r="Y139" t="str">
            <v/>
          </cell>
        </row>
        <row r="140">
          <cell r="W140" t="str">
            <v/>
          </cell>
          <cell r="X140" t="str">
            <v/>
          </cell>
          <cell r="Y140" t="str">
            <v/>
          </cell>
        </row>
        <row r="141">
          <cell r="W141" t="str">
            <v/>
          </cell>
          <cell r="X141" t="str">
            <v/>
          </cell>
          <cell r="Y141" t="str">
            <v/>
          </cell>
        </row>
        <row r="142">
          <cell r="W142" t="str">
            <v/>
          </cell>
          <cell r="X142" t="str">
            <v/>
          </cell>
          <cell r="Y142" t="str">
            <v/>
          </cell>
        </row>
        <row r="143">
          <cell r="W143" t="str">
            <v/>
          </cell>
          <cell r="X143" t="str">
            <v/>
          </cell>
          <cell r="Y143" t="str">
            <v/>
          </cell>
        </row>
        <row r="144">
          <cell r="W144" t="str">
            <v/>
          </cell>
          <cell r="X144" t="str">
            <v/>
          </cell>
          <cell r="Y144" t="str">
            <v/>
          </cell>
        </row>
        <row r="145">
          <cell r="W145" t="str">
            <v/>
          </cell>
          <cell r="X145" t="str">
            <v/>
          </cell>
          <cell r="Y145" t="str">
            <v/>
          </cell>
        </row>
        <row r="146">
          <cell r="W146" t="str">
            <v/>
          </cell>
          <cell r="X146" t="str">
            <v/>
          </cell>
          <cell r="Y146" t="str">
            <v/>
          </cell>
        </row>
        <row r="147">
          <cell r="W147" t="str">
            <v/>
          </cell>
          <cell r="X147" t="str">
            <v/>
          </cell>
          <cell r="Y147" t="str">
            <v/>
          </cell>
        </row>
        <row r="148">
          <cell r="W148" t="str">
            <v/>
          </cell>
          <cell r="X148" t="str">
            <v/>
          </cell>
          <cell r="Y148" t="str">
            <v/>
          </cell>
        </row>
        <row r="149">
          <cell r="W149" t="str">
            <v/>
          </cell>
          <cell r="X149" t="str">
            <v/>
          </cell>
          <cell r="Y149" t="str">
            <v/>
          </cell>
        </row>
        <row r="150">
          <cell r="W150" t="str">
            <v/>
          </cell>
          <cell r="X150" t="str">
            <v/>
          </cell>
          <cell r="Y150" t="str">
            <v/>
          </cell>
        </row>
        <row r="151">
          <cell r="W151" t="str">
            <v/>
          </cell>
          <cell r="X151" t="str">
            <v/>
          </cell>
          <cell r="Y151" t="str">
            <v/>
          </cell>
        </row>
        <row r="152">
          <cell r="W152" t="str">
            <v/>
          </cell>
          <cell r="X152" t="str">
            <v/>
          </cell>
          <cell r="Y152" t="str">
            <v/>
          </cell>
        </row>
        <row r="153">
          <cell r="W153" t="str">
            <v/>
          </cell>
          <cell r="X153" t="str">
            <v/>
          </cell>
          <cell r="Y153" t="str">
            <v/>
          </cell>
        </row>
        <row r="154">
          <cell r="W154" t="str">
            <v/>
          </cell>
          <cell r="X154" t="str">
            <v/>
          </cell>
          <cell r="Y154" t="str">
            <v/>
          </cell>
        </row>
        <row r="155">
          <cell r="W155" t="str">
            <v/>
          </cell>
          <cell r="X155" t="str">
            <v/>
          </cell>
          <cell r="Y155" t="str">
            <v/>
          </cell>
        </row>
        <row r="156">
          <cell r="W156" t="str">
            <v/>
          </cell>
          <cell r="X156" t="str">
            <v/>
          </cell>
          <cell r="Y156" t="str">
            <v/>
          </cell>
        </row>
        <row r="157">
          <cell r="W157" t="str">
            <v/>
          </cell>
          <cell r="X157" t="str">
            <v/>
          </cell>
          <cell r="Y157" t="str">
            <v/>
          </cell>
        </row>
        <row r="158">
          <cell r="W158" t="str">
            <v/>
          </cell>
          <cell r="X158" t="str">
            <v/>
          </cell>
          <cell r="Y158" t="str">
            <v/>
          </cell>
        </row>
        <row r="159">
          <cell r="W159" t="str">
            <v/>
          </cell>
          <cell r="X159" t="str">
            <v/>
          </cell>
          <cell r="Y159" t="str">
            <v/>
          </cell>
        </row>
        <row r="160">
          <cell r="W160" t="str">
            <v/>
          </cell>
          <cell r="X160" t="str">
            <v/>
          </cell>
          <cell r="Y160" t="str">
            <v/>
          </cell>
        </row>
        <row r="161">
          <cell r="W161" t="str">
            <v/>
          </cell>
          <cell r="X161" t="str">
            <v/>
          </cell>
          <cell r="Y161" t="str">
            <v/>
          </cell>
        </row>
        <row r="162">
          <cell r="W162" t="str">
            <v/>
          </cell>
          <cell r="X162" t="str">
            <v/>
          </cell>
          <cell r="Y162" t="str">
            <v/>
          </cell>
        </row>
        <row r="163">
          <cell r="W163" t="str">
            <v/>
          </cell>
          <cell r="X163" t="str">
            <v/>
          </cell>
          <cell r="Y163" t="str">
            <v/>
          </cell>
        </row>
        <row r="164">
          <cell r="W164" t="str">
            <v/>
          </cell>
          <cell r="X164" t="str">
            <v/>
          </cell>
          <cell r="Y164" t="str">
            <v/>
          </cell>
        </row>
        <row r="165">
          <cell r="W165" t="str">
            <v/>
          </cell>
          <cell r="X165" t="str">
            <v/>
          </cell>
          <cell r="Y165" t="str">
            <v/>
          </cell>
        </row>
        <row r="166">
          <cell r="W166" t="str">
            <v/>
          </cell>
          <cell r="X166" t="str">
            <v/>
          </cell>
          <cell r="Y166" t="str">
            <v/>
          </cell>
        </row>
        <row r="167">
          <cell r="W167" t="str">
            <v/>
          </cell>
          <cell r="X167" t="str">
            <v/>
          </cell>
          <cell r="Y167" t="str">
            <v/>
          </cell>
        </row>
        <row r="168">
          <cell r="W168" t="str">
            <v/>
          </cell>
          <cell r="X168" t="str">
            <v/>
          </cell>
          <cell r="Y168" t="str">
            <v/>
          </cell>
        </row>
        <row r="169">
          <cell r="W169" t="str">
            <v/>
          </cell>
          <cell r="X169" t="str">
            <v/>
          </cell>
          <cell r="Y169" t="str">
            <v/>
          </cell>
        </row>
        <row r="170">
          <cell r="W170" t="str">
            <v/>
          </cell>
          <cell r="X170" t="str">
            <v/>
          </cell>
          <cell r="Y170" t="str">
            <v/>
          </cell>
        </row>
        <row r="171">
          <cell r="W171" t="str">
            <v/>
          </cell>
          <cell r="X171" t="str">
            <v/>
          </cell>
          <cell r="Y171" t="str">
            <v/>
          </cell>
        </row>
        <row r="172">
          <cell r="W172" t="str">
            <v/>
          </cell>
          <cell r="X172" t="str">
            <v/>
          </cell>
          <cell r="Y172" t="str">
            <v/>
          </cell>
        </row>
        <row r="173">
          <cell r="W173" t="str">
            <v/>
          </cell>
          <cell r="X173" t="str">
            <v/>
          </cell>
          <cell r="Y173" t="str">
            <v/>
          </cell>
        </row>
        <row r="174">
          <cell r="W174" t="str">
            <v/>
          </cell>
          <cell r="X174" t="str">
            <v/>
          </cell>
          <cell r="Y174" t="str">
            <v/>
          </cell>
        </row>
        <row r="175">
          <cell r="W175" t="str">
            <v/>
          </cell>
          <cell r="X175" t="str">
            <v/>
          </cell>
          <cell r="Y175" t="str">
            <v/>
          </cell>
        </row>
        <row r="176">
          <cell r="W176" t="str">
            <v/>
          </cell>
          <cell r="X176" t="str">
            <v/>
          </cell>
          <cell r="Y176" t="str">
            <v/>
          </cell>
        </row>
        <row r="177">
          <cell r="W177" t="str">
            <v/>
          </cell>
          <cell r="X177" t="str">
            <v/>
          </cell>
          <cell r="Y177" t="str">
            <v/>
          </cell>
        </row>
        <row r="178">
          <cell r="W178" t="str">
            <v/>
          </cell>
          <cell r="X178" t="str">
            <v/>
          </cell>
          <cell r="Y178" t="str">
            <v/>
          </cell>
        </row>
        <row r="179">
          <cell r="W179" t="str">
            <v/>
          </cell>
          <cell r="X179" t="str">
            <v/>
          </cell>
          <cell r="Y179" t="str">
            <v/>
          </cell>
        </row>
        <row r="180">
          <cell r="W180" t="str">
            <v/>
          </cell>
          <cell r="X180" t="str">
            <v/>
          </cell>
          <cell r="Y180" t="str">
            <v/>
          </cell>
        </row>
        <row r="181">
          <cell r="W181" t="str">
            <v/>
          </cell>
          <cell r="X181" t="str">
            <v/>
          </cell>
          <cell r="Y181" t="str">
            <v/>
          </cell>
        </row>
        <row r="182">
          <cell r="W182" t="str">
            <v/>
          </cell>
          <cell r="X182" t="str">
            <v/>
          </cell>
          <cell r="Y182" t="str">
            <v/>
          </cell>
        </row>
        <row r="183">
          <cell r="W183" t="str">
            <v/>
          </cell>
          <cell r="X183" t="str">
            <v/>
          </cell>
          <cell r="Y183" t="str">
            <v/>
          </cell>
        </row>
        <row r="184">
          <cell r="W184" t="str">
            <v/>
          </cell>
          <cell r="X184" t="str">
            <v/>
          </cell>
          <cell r="Y184" t="str">
            <v/>
          </cell>
        </row>
        <row r="185">
          <cell r="W185" t="str">
            <v/>
          </cell>
          <cell r="X185" t="str">
            <v/>
          </cell>
          <cell r="Y185" t="str">
            <v/>
          </cell>
        </row>
        <row r="186">
          <cell r="W186" t="str">
            <v/>
          </cell>
          <cell r="X186" t="str">
            <v/>
          </cell>
          <cell r="Y186" t="str">
            <v/>
          </cell>
        </row>
        <row r="187">
          <cell r="W187" t="str">
            <v/>
          </cell>
          <cell r="X187" t="str">
            <v/>
          </cell>
          <cell r="Y187" t="str">
            <v/>
          </cell>
        </row>
        <row r="188">
          <cell r="W188" t="str">
            <v/>
          </cell>
          <cell r="X188" t="str">
            <v/>
          </cell>
          <cell r="Y188" t="str">
            <v/>
          </cell>
        </row>
        <row r="189">
          <cell r="W189" t="str">
            <v/>
          </cell>
          <cell r="X189" t="str">
            <v/>
          </cell>
          <cell r="Y189" t="str">
            <v/>
          </cell>
        </row>
        <row r="190">
          <cell r="W190" t="str">
            <v/>
          </cell>
          <cell r="X190" t="str">
            <v/>
          </cell>
          <cell r="Y190" t="str">
            <v/>
          </cell>
        </row>
        <row r="191">
          <cell r="W191" t="str">
            <v/>
          </cell>
          <cell r="X191" t="str">
            <v/>
          </cell>
          <cell r="Y191" t="str">
            <v/>
          </cell>
        </row>
        <row r="192">
          <cell r="W192" t="str">
            <v/>
          </cell>
          <cell r="X192" t="str">
            <v/>
          </cell>
          <cell r="Y192" t="str">
            <v/>
          </cell>
        </row>
        <row r="193">
          <cell r="W193" t="str">
            <v/>
          </cell>
          <cell r="X193" t="str">
            <v/>
          </cell>
          <cell r="Y193" t="str">
            <v/>
          </cell>
        </row>
        <row r="194">
          <cell r="W194" t="str">
            <v/>
          </cell>
          <cell r="X194" t="str">
            <v/>
          </cell>
          <cell r="Y194" t="str">
            <v/>
          </cell>
        </row>
        <row r="195">
          <cell r="W195" t="str">
            <v/>
          </cell>
          <cell r="X195" t="str">
            <v/>
          </cell>
          <cell r="Y195" t="str">
            <v/>
          </cell>
        </row>
        <row r="196">
          <cell r="W196" t="str">
            <v/>
          </cell>
          <cell r="X196" t="str">
            <v/>
          </cell>
          <cell r="Y196" t="str">
            <v/>
          </cell>
        </row>
        <row r="197">
          <cell r="W197" t="str">
            <v/>
          </cell>
          <cell r="X197" t="str">
            <v/>
          </cell>
          <cell r="Y197" t="str">
            <v/>
          </cell>
        </row>
        <row r="198">
          <cell r="W198" t="str">
            <v/>
          </cell>
          <cell r="X198" t="str">
            <v/>
          </cell>
          <cell r="Y198" t="str">
            <v/>
          </cell>
        </row>
        <row r="199">
          <cell r="W199" t="str">
            <v/>
          </cell>
          <cell r="X199" t="str">
            <v/>
          </cell>
          <cell r="Y199" t="str">
            <v/>
          </cell>
        </row>
        <row r="200">
          <cell r="W200" t="str">
            <v/>
          </cell>
          <cell r="X200" t="str">
            <v/>
          </cell>
          <cell r="Y200" t="str">
            <v/>
          </cell>
        </row>
        <row r="201">
          <cell r="W201" t="str">
            <v/>
          </cell>
          <cell r="X201" t="str">
            <v/>
          </cell>
          <cell r="Y201" t="str">
            <v/>
          </cell>
        </row>
        <row r="202">
          <cell r="W202" t="str">
            <v/>
          </cell>
          <cell r="X202" t="str">
            <v/>
          </cell>
          <cell r="Y202" t="str">
            <v/>
          </cell>
        </row>
        <row r="203">
          <cell r="W203" t="str">
            <v/>
          </cell>
          <cell r="X203" t="str">
            <v/>
          </cell>
          <cell r="Y203" t="str">
            <v/>
          </cell>
        </row>
        <row r="204">
          <cell r="W204" t="str">
            <v/>
          </cell>
          <cell r="X204" t="str">
            <v/>
          </cell>
          <cell r="Y204" t="str">
            <v/>
          </cell>
        </row>
        <row r="205">
          <cell r="W205" t="str">
            <v/>
          </cell>
          <cell r="X205" t="str">
            <v/>
          </cell>
          <cell r="Y205" t="str">
            <v/>
          </cell>
        </row>
        <row r="206">
          <cell r="W206" t="str">
            <v/>
          </cell>
          <cell r="X206" t="str">
            <v/>
          </cell>
          <cell r="Y206" t="str">
            <v/>
          </cell>
        </row>
        <row r="207">
          <cell r="W207" t="str">
            <v/>
          </cell>
          <cell r="X207" t="str">
            <v/>
          </cell>
          <cell r="Y207" t="str">
            <v/>
          </cell>
        </row>
        <row r="208">
          <cell r="W208" t="str">
            <v/>
          </cell>
          <cell r="X208" t="str">
            <v/>
          </cell>
          <cell r="Y208" t="str">
            <v/>
          </cell>
        </row>
        <row r="209">
          <cell r="W209" t="str">
            <v/>
          </cell>
          <cell r="X209" t="str">
            <v/>
          </cell>
          <cell r="Y209" t="str">
            <v/>
          </cell>
        </row>
        <row r="210">
          <cell r="W210" t="str">
            <v/>
          </cell>
          <cell r="X210" t="str">
            <v/>
          </cell>
          <cell r="Y210" t="str">
            <v/>
          </cell>
        </row>
        <row r="211">
          <cell r="W211" t="str">
            <v/>
          </cell>
          <cell r="X211" t="str">
            <v/>
          </cell>
          <cell r="Y211" t="str">
            <v/>
          </cell>
        </row>
        <row r="212">
          <cell r="W212" t="str">
            <v/>
          </cell>
          <cell r="X212" t="str">
            <v/>
          </cell>
          <cell r="Y212" t="str">
            <v/>
          </cell>
        </row>
        <row r="213">
          <cell r="W213" t="str">
            <v/>
          </cell>
          <cell r="X213" t="str">
            <v/>
          </cell>
          <cell r="Y213" t="str">
            <v/>
          </cell>
        </row>
        <row r="214">
          <cell r="W214" t="str">
            <v/>
          </cell>
          <cell r="X214" t="str">
            <v/>
          </cell>
          <cell r="Y214" t="str">
            <v/>
          </cell>
        </row>
        <row r="215">
          <cell r="W215" t="str">
            <v/>
          </cell>
          <cell r="X215" t="str">
            <v/>
          </cell>
          <cell r="Y215" t="str">
            <v/>
          </cell>
        </row>
        <row r="216">
          <cell r="W216" t="str">
            <v/>
          </cell>
          <cell r="X216" t="str">
            <v/>
          </cell>
          <cell r="Y216" t="str">
            <v/>
          </cell>
        </row>
        <row r="217">
          <cell r="W217" t="str">
            <v/>
          </cell>
          <cell r="X217" t="str">
            <v/>
          </cell>
          <cell r="Y217" t="str">
            <v/>
          </cell>
        </row>
        <row r="218">
          <cell r="W218" t="str">
            <v/>
          </cell>
          <cell r="X218" t="str">
            <v/>
          </cell>
          <cell r="Y218" t="str">
            <v/>
          </cell>
        </row>
        <row r="219">
          <cell r="W219" t="str">
            <v/>
          </cell>
          <cell r="X219" t="str">
            <v/>
          </cell>
          <cell r="Y219" t="str">
            <v/>
          </cell>
        </row>
        <row r="220">
          <cell r="W220" t="str">
            <v/>
          </cell>
          <cell r="X220" t="str">
            <v/>
          </cell>
          <cell r="Y220" t="str">
            <v/>
          </cell>
        </row>
        <row r="221">
          <cell r="W221" t="str">
            <v/>
          </cell>
          <cell r="X221" t="str">
            <v/>
          </cell>
          <cell r="Y221" t="str">
            <v/>
          </cell>
        </row>
        <row r="222">
          <cell r="W222" t="str">
            <v/>
          </cell>
          <cell r="X222" t="str">
            <v/>
          </cell>
          <cell r="Y222" t="str">
            <v/>
          </cell>
        </row>
        <row r="223">
          <cell r="W223" t="str">
            <v/>
          </cell>
          <cell r="X223" t="str">
            <v/>
          </cell>
          <cell r="Y223" t="str">
            <v/>
          </cell>
        </row>
        <row r="224">
          <cell r="W224" t="str">
            <v/>
          </cell>
          <cell r="X224" t="str">
            <v/>
          </cell>
          <cell r="Y224" t="str">
            <v/>
          </cell>
        </row>
        <row r="225">
          <cell r="W225" t="str">
            <v/>
          </cell>
          <cell r="X225" t="str">
            <v/>
          </cell>
          <cell r="Y225" t="str">
            <v/>
          </cell>
        </row>
        <row r="226">
          <cell r="W226" t="str">
            <v/>
          </cell>
          <cell r="X226" t="str">
            <v/>
          </cell>
          <cell r="Y226" t="str">
            <v/>
          </cell>
        </row>
        <row r="227">
          <cell r="W227" t="str">
            <v/>
          </cell>
          <cell r="X227" t="str">
            <v/>
          </cell>
          <cell r="Y227" t="str">
            <v/>
          </cell>
        </row>
        <row r="228">
          <cell r="W228" t="str">
            <v/>
          </cell>
          <cell r="X228" t="str">
            <v/>
          </cell>
          <cell r="Y228" t="str">
            <v/>
          </cell>
        </row>
        <row r="229">
          <cell r="W229" t="str">
            <v/>
          </cell>
          <cell r="X229" t="str">
            <v/>
          </cell>
          <cell r="Y229" t="str">
            <v/>
          </cell>
        </row>
        <row r="230">
          <cell r="W230" t="str">
            <v/>
          </cell>
          <cell r="X230" t="str">
            <v/>
          </cell>
          <cell r="Y230" t="str">
            <v/>
          </cell>
        </row>
        <row r="231">
          <cell r="W231" t="str">
            <v/>
          </cell>
          <cell r="X231" t="str">
            <v/>
          </cell>
          <cell r="Y231" t="str">
            <v/>
          </cell>
        </row>
        <row r="232">
          <cell r="W232" t="str">
            <v/>
          </cell>
          <cell r="X232" t="str">
            <v/>
          </cell>
          <cell r="Y232" t="str">
            <v/>
          </cell>
        </row>
        <row r="233">
          <cell r="W233" t="str">
            <v/>
          </cell>
          <cell r="X233" t="str">
            <v/>
          </cell>
          <cell r="Y233" t="str">
            <v/>
          </cell>
        </row>
        <row r="234">
          <cell r="W234" t="str">
            <v/>
          </cell>
          <cell r="X234" t="str">
            <v/>
          </cell>
          <cell r="Y234" t="str">
            <v/>
          </cell>
        </row>
        <row r="235">
          <cell r="W235" t="str">
            <v/>
          </cell>
          <cell r="X235" t="str">
            <v/>
          </cell>
          <cell r="Y235" t="str">
            <v/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52098-7EFA-45DD-A19B-DC24B4E08E0C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H2" sqref="H2:N13"/>
      <selection pane="topRight" activeCell="H2" sqref="H2:N13"/>
      <selection pane="bottomLeft" activeCell="H2" sqref="H2:N13"/>
      <selection pane="bottomRight" activeCell="M5" sqref="M5"/>
    </sheetView>
  </sheetViews>
  <sheetFormatPr baseColWidth="10" defaultColWidth="8.625" defaultRowHeight="15"/>
  <cols>
    <col min="1" max="1" width="6.5" style="29" bestFit="1" customWidth="1"/>
    <col min="2" max="2" width="9.5" style="29" customWidth="1"/>
    <col min="3" max="3" width="10.125" style="29" customWidth="1"/>
    <col min="4" max="4" width="8.625" style="29" customWidth="1"/>
    <col min="5" max="5" width="6.625" style="29" bestFit="1" customWidth="1"/>
    <col min="6" max="6" width="17.625" style="29" bestFit="1" customWidth="1"/>
    <col min="7" max="7" width="22.625" style="29" bestFit="1" customWidth="1"/>
    <col min="8" max="8" width="9.5" style="29" customWidth="1"/>
    <col min="9" max="9" width="5.625" style="29" customWidth="1"/>
    <col min="10" max="10" width="6.125" style="29" customWidth="1"/>
    <col min="11" max="11" width="19.125" style="29" customWidth="1"/>
    <col min="12" max="12" width="11" style="29" customWidth="1"/>
    <col min="13" max="13" width="13.125" style="29" customWidth="1"/>
    <col min="14" max="14" width="22.625" style="29" customWidth="1"/>
    <col min="15" max="15" width="12.625" style="29" bestFit="1" customWidth="1"/>
    <col min="16" max="16" width="23.125" style="29" bestFit="1" customWidth="1"/>
    <col min="17" max="17" width="4.625" style="29" customWidth="1"/>
    <col min="18" max="18" width="9.625" style="29" customWidth="1"/>
    <col min="19" max="19" width="21.625" style="29" customWidth="1"/>
    <col min="20" max="20" width="6.125" style="29" bestFit="1" customWidth="1"/>
    <col min="21" max="22" width="11.625" style="29" bestFit="1" customWidth="1"/>
    <col min="23" max="23" width="10.125" style="29" customWidth="1"/>
    <col min="24" max="24" width="9.625" style="29" customWidth="1"/>
    <col min="25" max="26" width="9" style="29" customWidth="1"/>
    <col min="27" max="27" width="25" style="29" customWidth="1"/>
    <col min="28" max="28" width="7" style="29" bestFit="1" customWidth="1"/>
    <col min="29" max="16384" width="8.625" style="29"/>
  </cols>
  <sheetData>
    <row r="1" spans="1:28" s="7" customFormat="1" ht="40.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</row>
    <row r="2" spans="1:28" s="17" customFormat="1" ht="15.75">
      <c r="A2" s="8" t="s">
        <v>28</v>
      </c>
      <c r="B2" s="9"/>
      <c r="C2" s="10" t="s">
        <v>29</v>
      </c>
      <c r="D2" s="11">
        <v>544002</v>
      </c>
      <c r="E2" s="12" t="s">
        <v>30</v>
      </c>
      <c r="F2" s="10" t="s">
        <v>31</v>
      </c>
      <c r="G2" s="10" t="s">
        <v>32</v>
      </c>
      <c r="H2" s="13">
        <v>31</v>
      </c>
      <c r="I2" s="8">
        <v>605</v>
      </c>
      <c r="J2" s="14">
        <v>2</v>
      </c>
      <c r="K2" s="11" t="s">
        <v>33</v>
      </c>
      <c r="L2" s="15">
        <v>362000</v>
      </c>
      <c r="M2" s="13">
        <v>31</v>
      </c>
      <c r="N2" s="8" t="s">
        <v>34</v>
      </c>
      <c r="O2" s="16" t="s">
        <v>35</v>
      </c>
      <c r="P2" s="13">
        <v>15</v>
      </c>
      <c r="Q2" s="11">
        <v>0</v>
      </c>
      <c r="R2" s="8">
        <v>15000</v>
      </c>
      <c r="S2" s="11">
        <v>1</v>
      </c>
      <c r="T2" s="8"/>
      <c r="U2" s="10">
        <v>36.44655504</v>
      </c>
      <c r="V2" s="10">
        <v>10.750685369999999</v>
      </c>
      <c r="W2" s="10">
        <v>30</v>
      </c>
      <c r="X2" s="8"/>
      <c r="Y2" s="8"/>
      <c r="Z2" s="8"/>
      <c r="AA2" s="8"/>
      <c r="AB2" s="8" t="s">
        <v>36</v>
      </c>
    </row>
    <row r="3" spans="1:28" s="17" customFormat="1" ht="15.75">
      <c r="A3" s="8" t="s">
        <v>28</v>
      </c>
      <c r="B3" s="9"/>
      <c r="C3" s="10" t="s">
        <v>29</v>
      </c>
      <c r="D3" s="11">
        <v>544002</v>
      </c>
      <c r="E3" s="12" t="s">
        <v>30</v>
      </c>
      <c r="F3" s="10" t="s">
        <v>31</v>
      </c>
      <c r="G3" s="10" t="s">
        <v>37</v>
      </c>
      <c r="H3" s="13">
        <v>32</v>
      </c>
      <c r="I3" s="8">
        <v>605</v>
      </c>
      <c r="J3" s="14">
        <v>2</v>
      </c>
      <c r="K3" s="11" t="s">
        <v>38</v>
      </c>
      <c r="L3" s="15">
        <v>362000</v>
      </c>
      <c r="M3" s="13">
        <v>32</v>
      </c>
      <c r="N3" s="8" t="s">
        <v>34</v>
      </c>
      <c r="O3" s="16" t="s">
        <v>35</v>
      </c>
      <c r="P3" s="13">
        <v>15</v>
      </c>
      <c r="Q3" s="11">
        <v>1</v>
      </c>
      <c r="R3" s="8">
        <v>15000</v>
      </c>
      <c r="S3" s="11">
        <v>11</v>
      </c>
      <c r="T3" s="8"/>
      <c r="U3" s="10">
        <v>36.44655504</v>
      </c>
      <c r="V3" s="10">
        <v>10.750685369999999</v>
      </c>
      <c r="W3" s="10">
        <v>230</v>
      </c>
      <c r="X3" s="8"/>
      <c r="Y3" s="8"/>
      <c r="Z3" s="8"/>
      <c r="AA3" s="8"/>
      <c r="AB3" s="8" t="s">
        <v>36</v>
      </c>
    </row>
    <row r="4" spans="1:28" s="17" customFormat="1" ht="15.75">
      <c r="A4" s="8" t="s">
        <v>28</v>
      </c>
      <c r="B4" s="9"/>
      <c r="C4" s="10" t="s">
        <v>29</v>
      </c>
      <c r="D4" s="11">
        <v>544002</v>
      </c>
      <c r="E4" s="12" t="s">
        <v>30</v>
      </c>
      <c r="F4" s="10" t="s">
        <v>31</v>
      </c>
      <c r="G4" s="10" t="s">
        <v>39</v>
      </c>
      <c r="H4" s="13">
        <v>33</v>
      </c>
      <c r="I4" s="8">
        <v>605</v>
      </c>
      <c r="J4" s="14">
        <v>2</v>
      </c>
      <c r="K4" s="11" t="s">
        <v>40</v>
      </c>
      <c r="L4" s="15">
        <v>362000</v>
      </c>
      <c r="M4" s="13">
        <v>33</v>
      </c>
      <c r="N4" s="8" t="s">
        <v>34</v>
      </c>
      <c r="O4" s="16" t="s">
        <v>35</v>
      </c>
      <c r="P4" s="13">
        <v>15</v>
      </c>
      <c r="Q4" s="11">
        <v>2</v>
      </c>
      <c r="R4" s="8">
        <v>15000</v>
      </c>
      <c r="S4" s="11">
        <v>21</v>
      </c>
      <c r="T4" s="8"/>
      <c r="U4" s="10">
        <v>36.44655504</v>
      </c>
      <c r="V4" s="10">
        <v>10.750685369999999</v>
      </c>
      <c r="W4" s="10">
        <v>330</v>
      </c>
      <c r="X4" s="8"/>
      <c r="Y4" s="8"/>
      <c r="Z4" s="8"/>
      <c r="AA4" s="8"/>
      <c r="AB4" s="8" t="s">
        <v>36</v>
      </c>
    </row>
    <row r="5" spans="1:28" s="17" customFormat="1" ht="15.75">
      <c r="A5" s="18"/>
      <c r="B5" s="19"/>
      <c r="C5" s="20"/>
      <c r="D5" s="18"/>
      <c r="E5" s="18"/>
      <c r="F5" s="21"/>
      <c r="G5" s="21"/>
      <c r="H5" s="21"/>
      <c r="I5" s="18"/>
      <c r="J5" s="22"/>
      <c r="K5" s="21"/>
      <c r="L5" s="23"/>
      <c r="M5" s="21"/>
      <c r="N5" s="18"/>
      <c r="O5" s="24"/>
      <c r="P5" s="18"/>
      <c r="Q5" s="21"/>
      <c r="R5" s="18"/>
      <c r="S5" s="21"/>
      <c r="T5" s="18"/>
      <c r="U5" s="20"/>
      <c r="V5" s="20"/>
      <c r="W5" s="20"/>
      <c r="X5" s="18"/>
      <c r="Y5" s="18"/>
      <c r="Z5" s="18"/>
      <c r="AA5" s="18"/>
      <c r="AB5" s="18"/>
    </row>
    <row r="6" spans="1:28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26"/>
      <c r="O6" s="26"/>
      <c r="P6" s="26"/>
      <c r="Q6" s="26"/>
      <c r="R6" s="25"/>
      <c r="S6" s="25"/>
      <c r="T6" s="25"/>
      <c r="U6" s="25"/>
      <c r="V6" s="25"/>
      <c r="W6" s="27"/>
      <c r="X6" s="28"/>
    </row>
    <row r="7" spans="1:28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7"/>
      <c r="X7" s="28"/>
    </row>
    <row r="8" spans="1:28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7"/>
      <c r="X8" s="28"/>
    </row>
    <row r="9" spans="1:28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7"/>
      <c r="X9" s="28"/>
    </row>
    <row r="10" spans="1:2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7"/>
      <c r="X10" s="28"/>
    </row>
    <row r="11" spans="1:2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7"/>
      <c r="X11" s="28"/>
    </row>
    <row r="12" spans="1:2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7"/>
      <c r="X12" s="28"/>
    </row>
    <row r="13" spans="1:2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7"/>
      <c r="X13" s="28"/>
    </row>
    <row r="14" spans="1:2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7"/>
      <c r="X14" s="28"/>
    </row>
    <row r="15" spans="1:2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7"/>
      <c r="X15" s="28"/>
    </row>
    <row r="16" spans="1:2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7"/>
      <c r="X16" s="28"/>
    </row>
    <row r="17" spans="1:24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8"/>
    </row>
    <row r="18" spans="1:2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7"/>
      <c r="X18" s="28"/>
    </row>
    <row r="19" spans="1:2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7"/>
      <c r="X19" s="28"/>
    </row>
    <row r="20" spans="1:2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7"/>
      <c r="X20" s="28"/>
    </row>
    <row r="21" spans="1:2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7"/>
      <c r="X21" s="28"/>
    </row>
    <row r="22" spans="1:2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7"/>
      <c r="X22" s="28"/>
    </row>
    <row r="23" spans="1:24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7"/>
      <c r="X23" s="28"/>
    </row>
    <row r="24" spans="1: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7"/>
      <c r="X24" s="28"/>
    </row>
    <row r="25" spans="1:2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7"/>
      <c r="X25" s="28"/>
    </row>
    <row r="26" spans="1:2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7"/>
      <c r="X26" s="28"/>
    </row>
    <row r="27" spans="1:2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7"/>
      <c r="X27" s="28"/>
    </row>
    <row r="28" spans="1:24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7"/>
      <c r="X28" s="28"/>
    </row>
    <row r="29" spans="1:24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7"/>
      <c r="X29" s="28"/>
    </row>
    <row r="30" spans="1:24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7"/>
      <c r="X30" s="28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159C-DF56-4D70-B79F-CCA5E742BCC8}">
  <sheetPr>
    <tabColor theme="3" tint="0.39997558519241921"/>
  </sheetPr>
  <dimension ref="A1:I53"/>
  <sheetViews>
    <sheetView tabSelected="1" workbookViewId="0">
      <pane ySplit="1" topLeftCell="A11" activePane="bottomLeft" state="frozen"/>
      <selection activeCell="H2" sqref="H2:N13"/>
      <selection pane="bottomLeft" activeCell="G36" sqref="G36"/>
    </sheetView>
  </sheetViews>
  <sheetFormatPr baseColWidth="10" defaultColWidth="9" defaultRowHeight="14.25"/>
  <cols>
    <col min="1" max="1" width="44.375" bestFit="1" customWidth="1"/>
    <col min="2" max="2" width="28.125" customWidth="1"/>
    <col min="7" max="7" width="16.125" customWidth="1"/>
  </cols>
  <sheetData>
    <row r="1" spans="1:9" ht="37.5" customHeight="1">
      <c r="A1" s="32"/>
      <c r="B1" s="61" t="s">
        <v>53</v>
      </c>
      <c r="C1" s="62"/>
      <c r="D1" s="62"/>
      <c r="E1" s="62"/>
      <c r="F1" s="62"/>
      <c r="G1" s="62"/>
      <c r="H1" s="63"/>
      <c r="I1" s="33"/>
    </row>
    <row r="2" spans="1:9">
      <c r="A2" s="57" t="s">
        <v>54</v>
      </c>
      <c r="B2" s="58"/>
      <c r="C2" s="57" t="str">
        <f>'Cell info'!C1</f>
        <v>Site ID-1</v>
      </c>
      <c r="D2" s="58"/>
      <c r="E2" s="64" t="s">
        <v>55</v>
      </c>
      <c r="F2" s="64"/>
      <c r="G2" s="57" t="str">
        <f>'Cell info'!F1</f>
        <v>Site Name(*)</v>
      </c>
      <c r="H2" s="60"/>
      <c r="I2" s="58"/>
    </row>
    <row r="3" spans="1:9">
      <c r="A3" s="57" t="s">
        <v>56</v>
      </c>
      <c r="B3" s="58"/>
      <c r="C3" s="57"/>
      <c r="D3" s="58"/>
      <c r="E3" s="59" t="s">
        <v>57</v>
      </c>
      <c r="F3" s="59"/>
      <c r="G3" s="57"/>
      <c r="H3" s="60"/>
      <c r="I3" s="58"/>
    </row>
    <row r="4" spans="1:9" s="36" customFormat="1" ht="12">
      <c r="A4" s="34" t="s">
        <v>58</v>
      </c>
      <c r="B4" s="34"/>
      <c r="C4" s="66" t="s">
        <v>59</v>
      </c>
      <c r="D4" s="67"/>
      <c r="E4" s="67"/>
      <c r="F4" s="67"/>
      <c r="G4" s="35" t="s">
        <v>60</v>
      </c>
      <c r="H4" s="30" t="s">
        <v>61</v>
      </c>
      <c r="I4" s="35" t="s">
        <v>62</v>
      </c>
    </row>
    <row r="5" spans="1:9" ht="15">
      <c r="A5" s="68" t="s">
        <v>63</v>
      </c>
      <c r="B5" s="68"/>
      <c r="C5" s="65" t="s">
        <v>64</v>
      </c>
      <c r="D5" s="65"/>
      <c r="E5" s="65"/>
      <c r="F5" s="65"/>
      <c r="G5" s="38" t="s">
        <v>64</v>
      </c>
      <c r="H5" s="39" t="s">
        <v>65</v>
      </c>
      <c r="I5" s="40"/>
    </row>
    <row r="6" spans="1:9" ht="15">
      <c r="A6" s="68" t="s">
        <v>66</v>
      </c>
      <c r="B6" s="68"/>
      <c r="C6" s="65" t="s">
        <v>64</v>
      </c>
      <c r="D6" s="65"/>
      <c r="E6" s="65"/>
      <c r="F6" s="65"/>
      <c r="G6" s="38" t="s">
        <v>64</v>
      </c>
      <c r="H6" s="39" t="s">
        <v>65</v>
      </c>
      <c r="I6" s="40"/>
    </row>
    <row r="7" spans="1:9" ht="15">
      <c r="A7" s="68" t="s">
        <v>67</v>
      </c>
      <c r="B7" s="68"/>
      <c r="C7" s="65" t="str">
        <f>'Cell info'!O4</f>
        <v>CELL_BW_10M</v>
      </c>
      <c r="D7" s="65"/>
      <c r="E7" s="65"/>
      <c r="F7" s="65"/>
      <c r="G7" s="38" t="s">
        <v>68</v>
      </c>
      <c r="H7" s="39" t="s">
        <v>65</v>
      </c>
      <c r="I7" s="40"/>
    </row>
    <row r="8" spans="1:9" s="36" customFormat="1" ht="12">
      <c r="A8" s="34" t="s">
        <v>69</v>
      </c>
      <c r="B8" s="34"/>
      <c r="C8" s="69" t="s">
        <v>59</v>
      </c>
      <c r="D8" s="69"/>
      <c r="E8" s="69"/>
      <c r="F8" s="69"/>
      <c r="G8" s="35" t="s">
        <v>60</v>
      </c>
      <c r="H8" s="30" t="s">
        <v>61</v>
      </c>
      <c r="I8" s="35" t="s">
        <v>62</v>
      </c>
    </row>
    <row r="9" spans="1:9" ht="15">
      <c r="A9" s="41" t="s">
        <v>70</v>
      </c>
      <c r="B9" s="41"/>
      <c r="C9" s="65" t="s">
        <v>71</v>
      </c>
      <c r="D9" s="65"/>
      <c r="E9" s="65"/>
      <c r="F9" s="65"/>
      <c r="G9" s="38" t="s">
        <v>71</v>
      </c>
      <c r="H9" s="39" t="s">
        <v>65</v>
      </c>
      <c r="I9" s="40"/>
    </row>
    <row r="10" spans="1:9" ht="15">
      <c r="A10" s="41" t="s">
        <v>72</v>
      </c>
      <c r="B10" s="41"/>
      <c r="C10" s="65" t="s">
        <v>71</v>
      </c>
      <c r="D10" s="65"/>
      <c r="E10" s="65"/>
      <c r="F10" s="65"/>
      <c r="G10" s="38" t="s">
        <v>71</v>
      </c>
      <c r="H10" s="39" t="s">
        <v>65</v>
      </c>
      <c r="I10" s="40"/>
    </row>
    <row r="11" spans="1:9" ht="15">
      <c r="A11" s="41" t="s">
        <v>73</v>
      </c>
      <c r="B11" s="41"/>
      <c r="C11" s="65" t="s">
        <v>71</v>
      </c>
      <c r="D11" s="65"/>
      <c r="E11" s="65"/>
      <c r="F11" s="65"/>
      <c r="G11" s="38" t="s">
        <v>71</v>
      </c>
      <c r="H11" s="39" t="s">
        <v>65</v>
      </c>
      <c r="I11" s="40"/>
    </row>
    <row r="12" spans="1:9" s="36" customFormat="1" ht="12">
      <c r="A12" s="34" t="s">
        <v>74</v>
      </c>
      <c r="B12" s="34"/>
      <c r="C12" s="30" t="s">
        <v>42</v>
      </c>
      <c r="D12" s="30" t="s">
        <v>43</v>
      </c>
      <c r="E12" s="30" t="s">
        <v>44</v>
      </c>
      <c r="F12" s="30" t="s">
        <v>75</v>
      </c>
      <c r="G12" s="35" t="s">
        <v>60</v>
      </c>
      <c r="H12" s="30" t="s">
        <v>61</v>
      </c>
      <c r="I12" s="35" t="s">
        <v>62</v>
      </c>
    </row>
    <row r="13" spans="1:9" ht="15">
      <c r="A13" s="41" t="s">
        <v>76</v>
      </c>
      <c r="B13" s="41"/>
      <c r="C13" s="65">
        <v>10.750685369999999</v>
      </c>
      <c r="D13" s="65"/>
      <c r="E13" s="65"/>
      <c r="F13" s="65"/>
      <c r="G13" s="38" t="s">
        <v>77</v>
      </c>
      <c r="H13" s="39"/>
      <c r="I13" s="40"/>
    </row>
    <row r="14" spans="1:9" ht="15">
      <c r="A14" s="41" t="s">
        <v>78</v>
      </c>
      <c r="B14" s="41"/>
      <c r="C14" s="65">
        <v>36.44655504</v>
      </c>
      <c r="D14" s="65"/>
      <c r="E14" s="65"/>
      <c r="F14" s="65"/>
      <c r="G14" s="38" t="s">
        <v>77</v>
      </c>
      <c r="H14" s="39"/>
      <c r="I14" s="40"/>
    </row>
    <row r="15" spans="1:9" ht="15">
      <c r="A15" s="41" t="s">
        <v>79</v>
      </c>
      <c r="B15" s="41"/>
      <c r="C15" s="37"/>
      <c r="D15" s="37"/>
      <c r="E15" s="37"/>
      <c r="F15" s="37" t="s">
        <v>80</v>
      </c>
      <c r="G15" s="38" t="s">
        <v>77</v>
      </c>
      <c r="H15" s="39"/>
      <c r="I15" s="40"/>
    </row>
    <row r="16" spans="1:9" ht="15">
      <c r="A16" s="41" t="s">
        <v>81</v>
      </c>
      <c r="B16" s="41"/>
      <c r="C16" s="37"/>
      <c r="D16" s="37"/>
      <c r="E16" s="37"/>
      <c r="F16" s="37" t="s">
        <v>80</v>
      </c>
      <c r="G16" s="38" t="s">
        <v>77</v>
      </c>
      <c r="H16" s="39"/>
      <c r="I16" s="40"/>
    </row>
    <row r="17" spans="1:9" ht="15">
      <c r="A17" s="41" t="s">
        <v>82</v>
      </c>
      <c r="B17" s="41"/>
      <c r="C17" s="37">
        <v>30</v>
      </c>
      <c r="D17" s="37">
        <v>230</v>
      </c>
      <c r="E17" s="37">
        <v>330</v>
      </c>
      <c r="F17" s="37" t="s">
        <v>80</v>
      </c>
      <c r="G17" s="38" t="s">
        <v>77</v>
      </c>
      <c r="H17" s="39"/>
      <c r="I17" s="40"/>
    </row>
    <row r="18" spans="1:9" ht="15">
      <c r="A18" s="41" t="s">
        <v>83</v>
      </c>
      <c r="B18" s="41"/>
      <c r="C18" s="37"/>
      <c r="D18" s="37"/>
      <c r="E18" s="37"/>
      <c r="F18" s="37" t="s">
        <v>80</v>
      </c>
      <c r="G18" s="38" t="s">
        <v>77</v>
      </c>
      <c r="H18" s="39"/>
      <c r="I18" s="40"/>
    </row>
    <row r="19" spans="1:9" ht="15">
      <c r="A19" s="41" t="s">
        <v>84</v>
      </c>
      <c r="B19" s="41"/>
      <c r="C19" s="37"/>
      <c r="D19" s="37"/>
      <c r="E19" s="37"/>
      <c r="F19" s="37" t="s">
        <v>80</v>
      </c>
      <c r="G19" s="38" t="s">
        <v>77</v>
      </c>
      <c r="H19" s="39"/>
      <c r="I19" s="40"/>
    </row>
    <row r="20" spans="1:9" ht="15">
      <c r="A20" s="41" t="s">
        <v>85</v>
      </c>
      <c r="B20" s="41"/>
      <c r="C20" s="37"/>
      <c r="D20" s="37"/>
      <c r="E20" s="37"/>
      <c r="F20" s="37" t="s">
        <v>80</v>
      </c>
      <c r="G20" s="38" t="s">
        <v>77</v>
      </c>
      <c r="H20" s="39"/>
      <c r="I20" s="40"/>
    </row>
    <row r="21" spans="1:9" ht="15">
      <c r="A21" s="41" t="s">
        <v>86</v>
      </c>
      <c r="B21" s="41"/>
      <c r="C21" s="37"/>
      <c r="D21" s="37"/>
      <c r="E21" s="37"/>
      <c r="F21" s="37" t="s">
        <v>80</v>
      </c>
      <c r="G21" s="38" t="s">
        <v>77</v>
      </c>
      <c r="H21" s="39"/>
      <c r="I21" s="40"/>
    </row>
    <row r="22" spans="1:9" s="36" customFormat="1" ht="12">
      <c r="A22" s="34" t="s">
        <v>87</v>
      </c>
      <c r="B22" s="34"/>
      <c r="C22" s="30" t="s">
        <v>42</v>
      </c>
      <c r="D22" s="30" t="s">
        <v>43</v>
      </c>
      <c r="E22" s="30" t="s">
        <v>44</v>
      </c>
      <c r="F22" s="30" t="s">
        <v>75</v>
      </c>
      <c r="G22" s="35" t="s">
        <v>60</v>
      </c>
      <c r="H22" s="30" t="s">
        <v>61</v>
      </c>
      <c r="I22" s="35" t="s">
        <v>62</v>
      </c>
    </row>
    <row r="23" spans="1:9" ht="15">
      <c r="A23" s="41" t="s">
        <v>88</v>
      </c>
      <c r="B23" s="41"/>
      <c r="C23" s="42">
        <v>1</v>
      </c>
      <c r="D23" s="42">
        <v>1</v>
      </c>
      <c r="E23" s="42">
        <v>1</v>
      </c>
      <c r="F23" s="37"/>
      <c r="G23" s="43">
        <v>1</v>
      </c>
      <c r="H23" s="39" t="s">
        <v>65</v>
      </c>
      <c r="I23" s="40"/>
    </row>
    <row r="24" spans="1:9" s="36" customFormat="1" ht="12">
      <c r="A24" s="34" t="s">
        <v>89</v>
      </c>
      <c r="B24" s="34"/>
      <c r="C24" s="30" t="s">
        <v>42</v>
      </c>
      <c r="D24" s="30" t="s">
        <v>43</v>
      </c>
      <c r="E24" s="30" t="s">
        <v>44</v>
      </c>
      <c r="F24" s="30" t="s">
        <v>75</v>
      </c>
      <c r="G24" s="35" t="s">
        <v>60</v>
      </c>
      <c r="H24" s="30" t="s">
        <v>61</v>
      </c>
      <c r="I24" s="35" t="s">
        <v>62</v>
      </c>
    </row>
    <row r="25" spans="1:9" s="36" customFormat="1" ht="15">
      <c r="A25" s="41" t="s">
        <v>90</v>
      </c>
      <c r="B25" s="44"/>
      <c r="C25" s="37">
        <v>362000</v>
      </c>
      <c r="D25" s="37">
        <v>362000</v>
      </c>
      <c r="E25" s="37">
        <v>362000</v>
      </c>
      <c r="F25" s="37"/>
      <c r="G25" s="38" t="s">
        <v>68</v>
      </c>
      <c r="H25" s="39"/>
      <c r="I25" s="40"/>
    </row>
    <row r="26" spans="1:9" s="36" customFormat="1" ht="15">
      <c r="A26" s="41" t="s">
        <v>91</v>
      </c>
      <c r="B26" s="44"/>
      <c r="C26" s="37">
        <v>0</v>
      </c>
      <c r="D26" s="37">
        <v>1</v>
      </c>
      <c r="E26" s="37">
        <v>2</v>
      </c>
      <c r="F26" s="37"/>
      <c r="G26" s="38" t="s">
        <v>68</v>
      </c>
      <c r="H26" s="39"/>
      <c r="I26" s="40"/>
    </row>
    <row r="27" spans="1:9" s="36" customFormat="1" ht="15">
      <c r="A27" s="41" t="s">
        <v>92</v>
      </c>
      <c r="B27" s="41"/>
      <c r="C27" s="37" t="s">
        <v>93</v>
      </c>
      <c r="D27" s="37" t="s">
        <v>93</v>
      </c>
      <c r="E27" s="37" t="s">
        <v>93</v>
      </c>
      <c r="F27" s="37"/>
      <c r="G27" s="38" t="s">
        <v>68</v>
      </c>
      <c r="H27" s="39"/>
      <c r="I27" s="40"/>
    </row>
    <row r="28" spans="1:9" s="36" customFormat="1" ht="15">
      <c r="A28" s="45" t="s">
        <v>94</v>
      </c>
      <c r="B28" s="44"/>
      <c r="C28" s="37">
        <v>100</v>
      </c>
      <c r="D28" s="37">
        <v>100</v>
      </c>
      <c r="E28" s="37">
        <v>100</v>
      </c>
      <c r="F28" s="37"/>
      <c r="G28" s="43">
        <v>1</v>
      </c>
      <c r="H28" s="39" t="s">
        <v>65</v>
      </c>
      <c r="I28" s="40"/>
    </row>
    <row r="29" spans="1:9" s="36" customFormat="1" ht="15">
      <c r="A29" s="45" t="s">
        <v>95</v>
      </c>
      <c r="B29" s="44"/>
      <c r="C29" s="37">
        <v>100</v>
      </c>
      <c r="D29" s="37">
        <v>100</v>
      </c>
      <c r="E29" s="37">
        <v>100</v>
      </c>
      <c r="F29" s="37"/>
      <c r="G29" s="43">
        <v>1</v>
      </c>
      <c r="H29" s="39" t="s">
        <v>65</v>
      </c>
      <c r="I29" s="40"/>
    </row>
    <row r="30" spans="1:9" s="36" customFormat="1" ht="15">
      <c r="A30" s="45" t="s">
        <v>96</v>
      </c>
      <c r="B30" s="44"/>
      <c r="C30" s="37">
        <v>100</v>
      </c>
      <c r="D30" s="37">
        <v>100</v>
      </c>
      <c r="E30" s="37">
        <v>100</v>
      </c>
      <c r="F30" s="37"/>
      <c r="G30" s="43">
        <v>1</v>
      </c>
      <c r="H30" s="39" t="s">
        <v>65</v>
      </c>
      <c r="I30" s="40"/>
    </row>
    <row r="31" spans="1:9" s="36" customFormat="1" ht="15">
      <c r="A31" s="31" t="s">
        <v>45</v>
      </c>
      <c r="B31" s="46"/>
      <c r="C31" s="47">
        <v>240.29232386444301</v>
      </c>
      <c r="D31" s="47">
        <v>251.73456862489599</v>
      </c>
      <c r="E31" s="47">
        <v>204.36728947032401</v>
      </c>
      <c r="F31" s="37"/>
      <c r="G31" s="43" t="s">
        <v>135</v>
      </c>
      <c r="H31" s="39" t="s">
        <v>65</v>
      </c>
      <c r="I31" s="40"/>
    </row>
    <row r="32" spans="1:9" ht="15">
      <c r="A32" s="31" t="s">
        <v>46</v>
      </c>
      <c r="B32" s="31"/>
      <c r="C32" s="47">
        <v>145.75818293497801</v>
      </c>
      <c r="D32" s="47">
        <v>116.81127968047299</v>
      </c>
      <c r="E32" s="47">
        <v>129.01665217685698</v>
      </c>
      <c r="F32" s="37"/>
      <c r="G32" s="43" t="s">
        <v>136</v>
      </c>
      <c r="H32" s="39" t="s">
        <v>65</v>
      </c>
      <c r="I32" s="40"/>
    </row>
    <row r="33" spans="1:9" ht="15">
      <c r="A33" s="31" t="s">
        <v>47</v>
      </c>
      <c r="B33" s="31"/>
      <c r="C33" s="47">
        <v>86.085462666810997</v>
      </c>
      <c r="D33" s="47">
        <v>72.690994616523994</v>
      </c>
      <c r="E33" s="47">
        <v>86.187944328695991</v>
      </c>
      <c r="F33" s="37"/>
      <c r="G33" s="43" t="s">
        <v>97</v>
      </c>
      <c r="H33" s="39" t="s">
        <v>65</v>
      </c>
      <c r="I33" s="40"/>
    </row>
    <row r="34" spans="1:9" ht="15">
      <c r="A34" s="31" t="s">
        <v>48</v>
      </c>
      <c r="B34" s="31"/>
      <c r="C34" s="47">
        <v>37.796222444007</v>
      </c>
      <c r="D34" s="47">
        <v>39.264689512724999</v>
      </c>
      <c r="E34" s="47">
        <v>43.451355848341997</v>
      </c>
      <c r="F34" s="37"/>
      <c r="G34" s="43" t="s">
        <v>98</v>
      </c>
      <c r="H34" s="39" t="s">
        <v>65</v>
      </c>
      <c r="I34" s="40"/>
    </row>
    <row r="35" spans="1:9" ht="15">
      <c r="A35" s="31" t="s">
        <v>99</v>
      </c>
      <c r="B35" s="31"/>
      <c r="C35" s="37">
        <v>29</v>
      </c>
      <c r="D35" s="37">
        <v>18.5</v>
      </c>
      <c r="E35" s="37">
        <v>28.5</v>
      </c>
      <c r="F35" s="37"/>
      <c r="G35" s="43" t="s">
        <v>137</v>
      </c>
      <c r="H35" s="39" t="s">
        <v>65</v>
      </c>
      <c r="I35" s="40"/>
    </row>
    <row r="36" spans="1:9" s="36" customFormat="1" ht="15.6" customHeight="1">
      <c r="A36" s="34" t="s">
        <v>100</v>
      </c>
      <c r="B36" s="34"/>
      <c r="C36" s="66" t="s">
        <v>101</v>
      </c>
      <c r="D36" s="67"/>
      <c r="E36" s="67"/>
      <c r="F36" s="67"/>
      <c r="G36" s="35" t="s">
        <v>60</v>
      </c>
      <c r="H36" s="30" t="s">
        <v>61</v>
      </c>
      <c r="I36" s="35" t="s">
        <v>62</v>
      </c>
    </row>
    <row r="37" spans="1:9" s="36" customFormat="1" ht="15.6" customHeight="1">
      <c r="A37" s="31" t="s">
        <v>102</v>
      </c>
      <c r="B37" s="31"/>
      <c r="C37" s="72" t="s">
        <v>93</v>
      </c>
      <c r="D37" s="73"/>
      <c r="E37" s="73"/>
      <c r="F37" s="73"/>
      <c r="G37" s="48"/>
      <c r="H37" s="39" t="s">
        <v>65</v>
      </c>
      <c r="I37" s="40"/>
    </row>
    <row r="38" spans="1:9" s="36" customFormat="1" ht="15.6" customHeight="1">
      <c r="A38" s="31" t="s">
        <v>103</v>
      </c>
      <c r="B38" s="31"/>
      <c r="C38" s="72" t="s">
        <v>93</v>
      </c>
      <c r="D38" s="73"/>
      <c r="E38" s="73"/>
      <c r="F38" s="73"/>
      <c r="G38" s="48"/>
      <c r="H38" s="39" t="s">
        <v>65</v>
      </c>
      <c r="I38" s="40"/>
    </row>
    <row r="39" spans="1:9" s="36" customFormat="1" ht="15.6" customHeight="1">
      <c r="A39" s="31" t="s">
        <v>104</v>
      </c>
      <c r="B39" s="31"/>
      <c r="C39" s="72" t="s">
        <v>93</v>
      </c>
      <c r="D39" s="73"/>
      <c r="E39" s="73"/>
      <c r="F39" s="73"/>
      <c r="G39" s="48"/>
      <c r="H39" s="39" t="s">
        <v>65</v>
      </c>
      <c r="I39" s="40"/>
    </row>
    <row r="40" spans="1:9" ht="15">
      <c r="A40" s="49" t="s">
        <v>105</v>
      </c>
      <c r="B40" s="44"/>
      <c r="C40" s="74">
        <v>-74.693512999999996</v>
      </c>
      <c r="D40" s="75">
        <f>IFERROR(IF(AND([2]Settings!$M$4=TRUE,'[2]5G_NR_raw_UE'!JG36&lt;&gt;"",'[2]5G_NR_raw_UE'!JG36&lt;&gt;0),'[2]5G_NR_raw_UE'!JG36,IF(ISBLANK('[2]5G_NR_raw_UE'!JF36),"",'[2]5G_NR_raw_UE'!JF36)),"")</f>
        <v>15732.002</v>
      </c>
      <c r="E40" s="75" t="str">
        <f>IFERROR(IF(AND([2]Settings!$M$4=TRUE,'[2]5G_NR_raw_UE'!JH36&lt;&gt;"",'[2]5G_NR_raw_UE'!JH36&lt;&gt;0),'[2]5G_NR_raw_UE'!JH36,IF(ISBLANK('[2]5G_NR_raw_UE'!JG36),"",'[2]5G_NR_raw_UE'!JG36)),"")</f>
        <v/>
      </c>
      <c r="F40" s="75" t="str">
        <f>IFERROR(IF(AND([2]Settings!$M$4=TRUE,'[2]5G_NR_raw_UE'!JI36&lt;&gt;"",'[2]5G_NR_raw_UE'!JI36&lt;&gt;0),'[2]5G_NR_raw_UE'!JI36,IF(ISBLANK('[2]5G_NR_raw_UE'!JH36),"",'[2]5G_NR_raw_UE'!JH36)),"")</f>
        <v/>
      </c>
      <c r="G40" s="48" t="s">
        <v>68</v>
      </c>
      <c r="H40" s="39"/>
      <c r="I40" s="40"/>
    </row>
    <row r="41" spans="1:9" ht="15">
      <c r="A41" s="49" t="s">
        <v>106</v>
      </c>
      <c r="B41" s="44"/>
      <c r="C41" s="74">
        <v>-11.770629</v>
      </c>
      <c r="D41" s="75" t="str">
        <f>IFERROR(IF(AND([2]Settings!$M$4=TRUE,'[2]5G_NR_raw_UE'!JJ36&lt;&gt;"",'[2]5G_NR_raw_UE'!JJ36&lt;&gt;0),'[2]5G_NR_raw_UE'!JJ36,IF(ISBLANK('[2]5G_NR_raw_UE'!JI36),"",'[2]5G_NR_raw_UE'!JI36)),"")</f>
        <v/>
      </c>
      <c r="E41" s="75" t="str">
        <f>IFERROR(IF(AND([2]Settings!$M$4=TRUE,'[2]5G_NR_raw_UE'!JK36&lt;&gt;"",'[2]5G_NR_raw_UE'!JK36&lt;&gt;0),'[2]5G_NR_raw_UE'!JK36,IF(ISBLANK('[2]5G_NR_raw_UE'!JJ36),"",'[2]5G_NR_raw_UE'!JJ36)),"")</f>
        <v/>
      </c>
      <c r="F41" s="75" t="str">
        <f>IFERROR(IF(AND([2]Settings!$M$4=TRUE,'[2]5G_NR_raw_UE'!JL36&lt;&gt;"",'[2]5G_NR_raw_UE'!JL36&lt;&gt;0),'[2]5G_NR_raw_UE'!JL36,IF(ISBLANK('[2]5G_NR_raw_UE'!JK36),"",'[2]5G_NR_raw_UE'!JK36)),"")</f>
        <v/>
      </c>
      <c r="G41" s="48" t="s">
        <v>68</v>
      </c>
      <c r="H41" s="39"/>
      <c r="I41" s="40"/>
    </row>
    <row r="42" spans="1:9" ht="15">
      <c r="A42" s="49" t="s">
        <v>107</v>
      </c>
      <c r="B42" s="44"/>
      <c r="C42" s="74">
        <v>8.7150549999999996</v>
      </c>
      <c r="D42" s="75" t="str">
        <f>IFERROR(IF(AND([2]Settings!$M$4=TRUE,'[2]5G_NR_raw_UE'!JM36&lt;&gt;"",'[2]5G_NR_raw_UE'!JM36&lt;&gt;0),'[2]5G_NR_raw_UE'!JM36,IF(ISBLANK('[2]5G_NR_raw_UE'!JL36),"",'[2]5G_NR_raw_UE'!JL36)),"")</f>
        <v/>
      </c>
      <c r="E42" s="75" t="str">
        <f>IFERROR(IF(AND([2]Settings!$M$4=TRUE,'[2]5G_NR_raw_UE'!JN36&lt;&gt;"",'[2]5G_NR_raw_UE'!JN36&lt;&gt;0),'[2]5G_NR_raw_UE'!JN36,IF(ISBLANK('[2]5G_NR_raw_UE'!JM36),"",'[2]5G_NR_raw_UE'!JM36)),"")</f>
        <v/>
      </c>
      <c r="F42" s="75" t="str">
        <f>IFERROR(IF(AND([2]Settings!$M$4=TRUE,'[2]5G_NR_raw_UE'!JO36&lt;&gt;"",'[2]5G_NR_raw_UE'!JO36&lt;&gt;0),'[2]5G_NR_raw_UE'!JO36,IF(ISBLANK('[2]5G_NR_raw_UE'!JN36),"",'[2]5G_NR_raw_UE'!JN36)),"")</f>
        <v/>
      </c>
      <c r="G42" s="48" t="s">
        <v>68</v>
      </c>
      <c r="H42" s="39"/>
      <c r="I42" s="40"/>
    </row>
    <row r="43" spans="1:9" ht="15">
      <c r="A43" s="49" t="s">
        <v>96</v>
      </c>
      <c r="B43" s="44"/>
      <c r="C43" s="70">
        <v>1</v>
      </c>
      <c r="D43" s="71" t="str">
        <f>IF(B43=0,"--",C43/B43)</f>
        <v>--</v>
      </c>
      <c r="E43" s="71" t="e">
        <f>IF(C43=0,"--",D43/C43)</f>
        <v>#VALUE!</v>
      </c>
      <c r="F43" s="71" t="e">
        <f>IF(D43=0,"--",E43/D43)</f>
        <v>#VALUE!</v>
      </c>
      <c r="G43" s="43">
        <v>1</v>
      </c>
      <c r="H43" s="39" t="s">
        <v>65</v>
      </c>
      <c r="I43" s="40"/>
    </row>
    <row r="44" spans="1:9" ht="15">
      <c r="A44" s="49" t="s">
        <v>108</v>
      </c>
      <c r="B44" s="44"/>
      <c r="C44" s="74">
        <v>60</v>
      </c>
      <c r="D44" s="75" t="str">
        <f>IFERROR(SUMIF([2]RetRaw!W:W,"&gt;0")/COUNTIFS([2]RetRaw!W:W,"&gt;0"),"")</f>
        <v/>
      </c>
      <c r="E44" s="75" t="str">
        <f>IFERROR(SUMIF([2]RetRaw!X:X,"&gt;0")/COUNTIFS([2]RetRaw!X:X,"&gt;0"),"")</f>
        <v/>
      </c>
      <c r="F44" s="75" t="str">
        <f>IFERROR(SUMIF([2]RetRaw!Y:Y,"&gt;0")/COUNTIFS([2]RetRaw!Y:Y,"&gt;0"),"")</f>
        <v/>
      </c>
      <c r="G44" s="48" t="s">
        <v>68</v>
      </c>
      <c r="H44" s="39"/>
      <c r="I44" s="40"/>
    </row>
    <row r="45" spans="1:9" ht="15">
      <c r="A45" s="49" t="s">
        <v>109</v>
      </c>
      <c r="B45" s="44"/>
      <c r="C45" s="70">
        <v>0</v>
      </c>
      <c r="D45" s="71" t="str">
        <f t="shared" ref="D45:F47" si="0">IF(B45=0,"--",(C45/B45))</f>
        <v>--</v>
      </c>
      <c r="E45" s="71" t="str">
        <f t="shared" si="0"/>
        <v>--</v>
      </c>
      <c r="F45" s="71" t="e">
        <f t="shared" si="0"/>
        <v>#VALUE!</v>
      </c>
      <c r="G45" s="43">
        <v>0</v>
      </c>
      <c r="H45" s="39" t="s">
        <v>65</v>
      </c>
      <c r="I45" s="40"/>
    </row>
    <row r="46" spans="1:9" ht="15">
      <c r="A46" s="49" t="s">
        <v>110</v>
      </c>
      <c r="B46" s="44"/>
      <c r="C46" s="70">
        <v>1</v>
      </c>
      <c r="D46" s="71" t="str">
        <f t="shared" si="0"/>
        <v>--</v>
      </c>
      <c r="E46" s="71" t="e">
        <f t="shared" si="0"/>
        <v>#VALUE!</v>
      </c>
      <c r="F46" s="71" t="e">
        <f t="shared" si="0"/>
        <v>#VALUE!</v>
      </c>
      <c r="G46" s="43">
        <v>1</v>
      </c>
      <c r="H46" s="39" t="s">
        <v>65</v>
      </c>
      <c r="I46" s="40"/>
    </row>
    <row r="47" spans="1:9" ht="15">
      <c r="A47" s="41" t="s">
        <v>111</v>
      </c>
      <c r="B47" s="44"/>
      <c r="C47" s="70">
        <v>1</v>
      </c>
      <c r="D47" s="71" t="str">
        <f t="shared" si="0"/>
        <v>--</v>
      </c>
      <c r="E47" s="71" t="e">
        <f t="shared" si="0"/>
        <v>#VALUE!</v>
      </c>
      <c r="F47" s="71" t="e">
        <f t="shared" si="0"/>
        <v>#VALUE!</v>
      </c>
      <c r="G47" s="43">
        <v>1</v>
      </c>
      <c r="H47" s="39" t="s">
        <v>65</v>
      </c>
      <c r="I47" s="40"/>
    </row>
    <row r="48" spans="1:9" ht="15">
      <c r="A48" s="31" t="s">
        <v>112</v>
      </c>
      <c r="B48" s="44"/>
      <c r="C48" s="74">
        <v>167.43864213224899</v>
      </c>
      <c r="D48" s="75">
        <v>167.43864213224899</v>
      </c>
      <c r="E48" s="75">
        <v>167.43864213224899</v>
      </c>
      <c r="F48" s="75">
        <v>167.43864213224899</v>
      </c>
      <c r="G48" s="48" t="s">
        <v>68</v>
      </c>
      <c r="H48" s="39"/>
      <c r="I48" s="40"/>
    </row>
    <row r="49" spans="1:9" ht="15">
      <c r="A49" s="31" t="s">
        <v>113</v>
      </c>
      <c r="B49" s="44"/>
      <c r="C49" s="74">
        <v>99.420723403294986</v>
      </c>
      <c r="D49" s="75">
        <v>99.420723403294986</v>
      </c>
      <c r="E49" s="75">
        <v>99.420723403294986</v>
      </c>
      <c r="F49" s="75">
        <v>99.420723403294986</v>
      </c>
      <c r="G49" s="48" t="s">
        <v>68</v>
      </c>
      <c r="H49" s="39"/>
      <c r="I49" s="40"/>
    </row>
    <row r="50" spans="1:9" ht="15">
      <c r="A50" s="31" t="s">
        <v>114</v>
      </c>
      <c r="B50" s="44"/>
      <c r="C50" s="74">
        <v>56.460622390817001</v>
      </c>
      <c r="D50" s="75">
        <v>56.460622390817001</v>
      </c>
      <c r="E50" s="75">
        <v>56.460622390817001</v>
      </c>
      <c r="F50" s="75">
        <v>56.460622390817001</v>
      </c>
      <c r="G50" s="48" t="s">
        <v>68</v>
      </c>
      <c r="H50" s="39"/>
      <c r="I50" s="40"/>
    </row>
    <row r="51" spans="1:9" ht="15">
      <c r="A51" s="31" t="s">
        <v>115</v>
      </c>
      <c r="B51" s="44"/>
      <c r="C51" s="74">
        <v>31.944062432792997</v>
      </c>
      <c r="D51" s="75">
        <v>31.944062432792997</v>
      </c>
      <c r="E51" s="75">
        <v>31.944062432792997</v>
      </c>
      <c r="F51" s="75">
        <v>31.944062432792997</v>
      </c>
      <c r="G51" s="48" t="s">
        <v>68</v>
      </c>
      <c r="H51" s="39"/>
      <c r="I51" s="40"/>
    </row>
    <row r="52" spans="1:9">
      <c r="A52" s="34" t="s">
        <v>116</v>
      </c>
      <c r="B52" s="34"/>
      <c r="C52" s="69" t="s">
        <v>117</v>
      </c>
      <c r="D52" s="69"/>
      <c r="E52" s="69"/>
      <c r="F52" s="69"/>
      <c r="G52" s="77" t="s">
        <v>65</v>
      </c>
      <c r="H52" s="77"/>
      <c r="I52" s="50" t="s">
        <v>62</v>
      </c>
    </row>
    <row r="53" spans="1:9" ht="15">
      <c r="A53" s="41" t="s">
        <v>118</v>
      </c>
      <c r="B53" s="41"/>
      <c r="C53" s="65"/>
      <c r="D53" s="65"/>
      <c r="E53" s="65"/>
      <c r="F53" s="65"/>
      <c r="G53" s="76"/>
      <c r="H53" s="76"/>
      <c r="I53" s="40"/>
    </row>
  </sheetData>
  <mergeCells count="42">
    <mergeCell ref="C53:F53"/>
    <mergeCell ref="G53:H53"/>
    <mergeCell ref="C48:F48"/>
    <mergeCell ref="C49:F49"/>
    <mergeCell ref="C50:F50"/>
    <mergeCell ref="C51:F51"/>
    <mergeCell ref="C52:F52"/>
    <mergeCell ref="G52:H52"/>
    <mergeCell ref="C47:F47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14:F1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3:F13"/>
    <mergeCell ref="A3:B3"/>
    <mergeCell ref="C3:D3"/>
    <mergeCell ref="E3:F3"/>
    <mergeCell ref="G3:I3"/>
    <mergeCell ref="B1:H1"/>
    <mergeCell ref="A2:B2"/>
    <mergeCell ref="C2:D2"/>
    <mergeCell ref="E2:F2"/>
    <mergeCell ref="G2:I2"/>
  </mergeCells>
  <conditionalFormatting sqref="H5:H7 H9:H11 H13:H21 H25:H35 H37:H51">
    <cfRule type="cellIs" dxfId="9" priority="6" stopIfTrue="1" operator="equal">
      <formula>"Fail-Non mandatory"</formula>
    </cfRule>
    <cfRule type="cellIs" dxfId="8" priority="7" stopIfTrue="1" operator="equal">
      <formula>"Pass-Non mandatory"</formula>
    </cfRule>
    <cfRule type="cellIs" dxfId="7" priority="8" stopIfTrue="1" operator="equal">
      <formula>"Pass-Mandatory"</formula>
    </cfRule>
    <cfRule type="cellIs" dxfId="6" priority="9" stopIfTrue="1" operator="equal">
      <formula>"Fail-Mandatory"</formula>
    </cfRule>
    <cfRule type="cellIs" dxfId="5" priority="10" stopIfTrue="1" operator="equal">
      <formula>"--"</formula>
    </cfRule>
  </conditionalFormatting>
  <conditionalFormatting sqref="H23">
    <cfRule type="cellIs" dxfId="4" priority="1" stopIfTrue="1" operator="equal">
      <formula>"Fail-Non mandatory"</formula>
    </cfRule>
    <cfRule type="cellIs" dxfId="3" priority="2" stopIfTrue="1" operator="equal">
      <formula>"Pass-Non mandatory"</formula>
    </cfRule>
    <cfRule type="cellIs" dxfId="2" priority="3" stopIfTrue="1" operator="equal">
      <formula>"Pass-Mandatory"</formula>
    </cfRule>
    <cfRule type="cellIs" dxfId="1" priority="4" stopIfTrue="1" operator="equal">
      <formula>"Fail-Mandatory"</formula>
    </cfRule>
    <cfRule type="cellIs" dxfId="0" priority="5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3C0C-675A-4AFD-9335-E37F0E3B4D16}">
  <sheetPr>
    <tabColor theme="3" tint="0.39997558519241921"/>
  </sheetPr>
  <dimension ref="A1:N32"/>
  <sheetViews>
    <sheetView zoomScale="90" zoomScaleNormal="90" workbookViewId="0">
      <selection activeCell="H2" sqref="H2:N13"/>
    </sheetView>
  </sheetViews>
  <sheetFormatPr baseColWidth="10" defaultColWidth="8.625" defaultRowHeight="15"/>
  <cols>
    <col min="1" max="16384" width="8.625" style="29"/>
  </cols>
  <sheetData>
    <row r="1" spans="1:14" ht="19.5" customHeight="1">
      <c r="A1" s="79" t="s">
        <v>119</v>
      </c>
      <c r="B1" s="79"/>
      <c r="C1" s="79"/>
      <c r="D1" s="79"/>
      <c r="E1" s="79"/>
      <c r="F1" s="79"/>
      <c r="G1" s="79"/>
      <c r="H1" s="79" t="s">
        <v>120</v>
      </c>
      <c r="I1" s="79"/>
      <c r="J1" s="79"/>
      <c r="K1" s="79"/>
      <c r="L1" s="79"/>
      <c r="M1" s="79"/>
      <c r="N1" s="79"/>
    </row>
    <row r="2" spans="1:14">
      <c r="A2" s="80"/>
      <c r="B2" s="81"/>
      <c r="C2" s="81"/>
      <c r="D2" s="81"/>
      <c r="E2" s="81"/>
      <c r="F2" s="81"/>
      <c r="G2" s="82"/>
      <c r="H2" s="80"/>
      <c r="I2" s="81"/>
      <c r="J2" s="81"/>
      <c r="K2" s="81"/>
      <c r="L2" s="81"/>
      <c r="M2" s="81"/>
      <c r="N2" s="82"/>
    </row>
    <row r="3" spans="1:14">
      <c r="A3" s="83"/>
      <c r="B3" s="84"/>
      <c r="C3" s="84"/>
      <c r="D3" s="84"/>
      <c r="E3" s="84"/>
      <c r="F3" s="84"/>
      <c r="G3" s="85"/>
      <c r="H3" s="83"/>
      <c r="I3" s="84"/>
      <c r="J3" s="84"/>
      <c r="K3" s="84"/>
      <c r="L3" s="84"/>
      <c r="M3" s="84"/>
      <c r="N3" s="85"/>
    </row>
    <row r="4" spans="1:14">
      <c r="A4" s="83"/>
      <c r="B4" s="84"/>
      <c r="C4" s="84"/>
      <c r="D4" s="84"/>
      <c r="E4" s="84"/>
      <c r="F4" s="84"/>
      <c r="G4" s="85"/>
      <c r="H4" s="83"/>
      <c r="I4" s="84"/>
      <c r="J4" s="84"/>
      <c r="K4" s="84"/>
      <c r="L4" s="84"/>
      <c r="M4" s="84"/>
      <c r="N4" s="85"/>
    </row>
    <row r="5" spans="1:14">
      <c r="A5" s="83"/>
      <c r="B5" s="84"/>
      <c r="C5" s="84"/>
      <c r="D5" s="84"/>
      <c r="E5" s="84"/>
      <c r="F5" s="84"/>
      <c r="G5" s="85"/>
      <c r="H5" s="83"/>
      <c r="I5" s="84"/>
      <c r="J5" s="84"/>
      <c r="K5" s="84"/>
      <c r="L5" s="84"/>
      <c r="M5" s="84"/>
      <c r="N5" s="85"/>
    </row>
    <row r="6" spans="1:14">
      <c r="A6" s="83"/>
      <c r="B6" s="84"/>
      <c r="C6" s="84"/>
      <c r="D6" s="84"/>
      <c r="E6" s="84"/>
      <c r="F6" s="84"/>
      <c r="G6" s="85"/>
      <c r="H6" s="83"/>
      <c r="I6" s="84"/>
      <c r="J6" s="84"/>
      <c r="K6" s="84"/>
      <c r="L6" s="84"/>
      <c r="M6" s="84"/>
      <c r="N6" s="85"/>
    </row>
    <row r="7" spans="1:14">
      <c r="A7" s="83"/>
      <c r="B7" s="84"/>
      <c r="C7" s="84"/>
      <c r="D7" s="84"/>
      <c r="E7" s="84"/>
      <c r="F7" s="84"/>
      <c r="G7" s="85"/>
      <c r="H7" s="83"/>
      <c r="I7" s="84"/>
      <c r="J7" s="84"/>
      <c r="K7" s="84"/>
      <c r="L7" s="84"/>
      <c r="M7" s="84"/>
      <c r="N7" s="85"/>
    </row>
    <row r="8" spans="1:14">
      <c r="A8" s="83"/>
      <c r="B8" s="84"/>
      <c r="C8" s="84"/>
      <c r="D8" s="84"/>
      <c r="E8" s="84"/>
      <c r="F8" s="84"/>
      <c r="G8" s="85"/>
      <c r="H8" s="83"/>
      <c r="I8" s="84"/>
      <c r="J8" s="84"/>
      <c r="K8" s="84"/>
      <c r="L8" s="84"/>
      <c r="M8" s="84"/>
      <c r="N8" s="85"/>
    </row>
    <row r="9" spans="1:14">
      <c r="A9" s="83"/>
      <c r="B9" s="84"/>
      <c r="C9" s="84"/>
      <c r="D9" s="84"/>
      <c r="E9" s="84"/>
      <c r="F9" s="84"/>
      <c r="G9" s="85"/>
      <c r="H9" s="83"/>
      <c r="I9" s="84"/>
      <c r="J9" s="84"/>
      <c r="K9" s="84"/>
      <c r="L9" s="84"/>
      <c r="M9" s="84"/>
      <c r="N9" s="85"/>
    </row>
    <row r="10" spans="1:14">
      <c r="A10" s="83"/>
      <c r="B10" s="84"/>
      <c r="C10" s="84"/>
      <c r="D10" s="84"/>
      <c r="E10" s="84"/>
      <c r="F10" s="84"/>
      <c r="G10" s="85"/>
      <c r="H10" s="83"/>
      <c r="I10" s="84"/>
      <c r="J10" s="84"/>
      <c r="K10" s="84"/>
      <c r="L10" s="84"/>
      <c r="M10" s="84"/>
      <c r="N10" s="85"/>
    </row>
    <row r="11" spans="1:14">
      <c r="A11" s="83"/>
      <c r="B11" s="84"/>
      <c r="C11" s="84"/>
      <c r="D11" s="84"/>
      <c r="E11" s="84"/>
      <c r="F11" s="84"/>
      <c r="G11" s="85"/>
      <c r="H11" s="83"/>
      <c r="I11" s="84"/>
      <c r="J11" s="84"/>
      <c r="K11" s="84"/>
      <c r="L11" s="84"/>
      <c r="M11" s="84"/>
      <c r="N11" s="85"/>
    </row>
    <row r="12" spans="1:14">
      <c r="A12" s="83"/>
      <c r="B12" s="84"/>
      <c r="C12" s="84"/>
      <c r="D12" s="84"/>
      <c r="E12" s="84"/>
      <c r="F12" s="84"/>
      <c r="G12" s="85"/>
      <c r="H12" s="83"/>
      <c r="I12" s="84"/>
      <c r="J12" s="84"/>
      <c r="K12" s="84"/>
      <c r="L12" s="84"/>
      <c r="M12" s="84"/>
      <c r="N12" s="85"/>
    </row>
    <row r="13" spans="1:14">
      <c r="A13" s="86"/>
      <c r="B13" s="87"/>
      <c r="C13" s="87"/>
      <c r="D13" s="87"/>
      <c r="E13" s="87"/>
      <c r="F13" s="87"/>
      <c r="G13" s="88"/>
      <c r="H13" s="86"/>
      <c r="I13" s="87"/>
      <c r="J13" s="87"/>
      <c r="K13" s="87"/>
      <c r="L13" s="87"/>
      <c r="M13" s="87"/>
      <c r="N13" s="88"/>
    </row>
    <row r="14" spans="1:14" ht="19.5">
      <c r="A14" s="79" t="s">
        <v>121</v>
      </c>
      <c r="B14" s="79"/>
      <c r="C14" s="79"/>
      <c r="D14" s="79"/>
      <c r="E14" s="79"/>
      <c r="F14" s="79"/>
      <c r="G14" s="79"/>
      <c r="H14" s="79" t="s">
        <v>122</v>
      </c>
      <c r="I14" s="79"/>
      <c r="J14" s="79"/>
      <c r="K14" s="79"/>
      <c r="L14" s="79"/>
      <c r="M14" s="79"/>
      <c r="N14" s="79"/>
    </row>
    <row r="15" spans="1:14" ht="30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1:14" ht="30" customHeight="1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pans="1:14" ht="30" customHeight="1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1:14" ht="30" customHeigh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1:14" ht="30" customHeight="1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1:14" ht="30" customHeight="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</row>
    <row r="21" spans="1:14" ht="30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 ht="30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 ht="30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 ht="30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ht="30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ht="30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4" ht="30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</row>
    <row r="28" spans="1:14" ht="30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</row>
    <row r="29" spans="1:14" ht="30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ht="30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ht="30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ht="30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18EE-322F-48A3-BA48-13A6C57F9586}">
  <dimension ref="A1:AK82"/>
  <sheetViews>
    <sheetView topLeftCell="A82" zoomScale="65" workbookViewId="0">
      <selection activeCell="K119" sqref="K119"/>
    </sheetView>
  </sheetViews>
  <sheetFormatPr baseColWidth="10" defaultColWidth="8" defaultRowHeight="15"/>
  <cols>
    <col min="1" max="16384" width="8" style="53"/>
  </cols>
  <sheetData>
    <row r="1" spans="1:37" ht="15.75" thickBot="1"/>
    <row r="2" spans="1:37" ht="15.75" thickBot="1">
      <c r="A2" s="89" t="s">
        <v>123</v>
      </c>
      <c r="B2" s="90"/>
      <c r="C2" s="90"/>
      <c r="D2" s="90"/>
      <c r="E2" s="90"/>
      <c r="F2" s="90"/>
      <c r="G2" s="90"/>
      <c r="H2" s="90"/>
      <c r="I2" s="90"/>
      <c r="J2" s="90"/>
      <c r="K2" s="91"/>
      <c r="N2" s="89" t="s">
        <v>124</v>
      </c>
      <c r="O2" s="90"/>
      <c r="P2" s="90"/>
      <c r="Q2" s="90"/>
      <c r="R2" s="90"/>
      <c r="S2" s="90"/>
      <c r="T2" s="90"/>
      <c r="U2" s="90"/>
      <c r="V2" s="90"/>
      <c r="W2" s="90"/>
      <c r="X2" s="91"/>
      <c r="AA2" s="89" t="s">
        <v>125</v>
      </c>
      <c r="AB2" s="90"/>
      <c r="AC2" s="90"/>
      <c r="AD2" s="90"/>
      <c r="AE2" s="90"/>
      <c r="AF2" s="90"/>
      <c r="AG2" s="90"/>
      <c r="AH2" s="90"/>
      <c r="AI2" s="90"/>
      <c r="AJ2" s="90"/>
      <c r="AK2" s="91"/>
    </row>
    <row r="28" spans="1:37" ht="15.75" thickBot="1">
      <c r="A28" s="89" t="s">
        <v>126</v>
      </c>
      <c r="B28" s="90"/>
      <c r="C28" s="90"/>
      <c r="D28" s="90"/>
      <c r="E28" s="90"/>
      <c r="F28" s="90"/>
      <c r="G28" s="90"/>
      <c r="H28" s="90"/>
      <c r="I28" s="90"/>
      <c r="J28" s="90"/>
      <c r="K28" s="91"/>
      <c r="N28" s="89" t="s">
        <v>127</v>
      </c>
      <c r="O28" s="90"/>
      <c r="P28" s="90"/>
      <c r="Q28" s="90"/>
      <c r="R28" s="90"/>
      <c r="S28" s="90"/>
      <c r="T28" s="90"/>
      <c r="U28" s="90"/>
      <c r="V28" s="90"/>
      <c r="W28" s="90"/>
      <c r="X28" s="91"/>
      <c r="AA28" s="89" t="s">
        <v>128</v>
      </c>
      <c r="AB28" s="90"/>
      <c r="AC28" s="90"/>
      <c r="AD28" s="90"/>
      <c r="AE28" s="90"/>
      <c r="AF28" s="90"/>
      <c r="AG28" s="90"/>
      <c r="AH28" s="90"/>
      <c r="AI28" s="90"/>
      <c r="AJ28" s="90"/>
      <c r="AK28" s="91"/>
    </row>
    <row r="54" spans="1:37" ht="15.75" thickBot="1">
      <c r="A54" s="89" t="s">
        <v>129</v>
      </c>
      <c r="B54" s="90"/>
      <c r="C54" s="90"/>
      <c r="D54" s="90"/>
      <c r="E54" s="90"/>
      <c r="F54" s="90"/>
      <c r="G54" s="90"/>
      <c r="H54" s="90"/>
      <c r="I54" s="90"/>
      <c r="J54" s="90"/>
      <c r="K54" s="91"/>
      <c r="N54" s="89" t="s">
        <v>130</v>
      </c>
      <c r="O54" s="90"/>
      <c r="P54" s="90"/>
      <c r="Q54" s="90"/>
      <c r="R54" s="90"/>
      <c r="S54" s="90"/>
      <c r="T54" s="90"/>
      <c r="U54" s="90"/>
      <c r="V54" s="90"/>
      <c r="W54" s="90"/>
      <c r="X54" s="91"/>
      <c r="AA54" s="89" t="s">
        <v>131</v>
      </c>
      <c r="AB54" s="90"/>
      <c r="AC54" s="90"/>
      <c r="AD54" s="90"/>
      <c r="AE54" s="90"/>
      <c r="AF54" s="90"/>
      <c r="AG54" s="90"/>
      <c r="AH54" s="90"/>
      <c r="AI54" s="90"/>
      <c r="AJ54" s="90"/>
      <c r="AK54" s="91"/>
    </row>
    <row r="82" spans="1:37" ht="15.75" thickBot="1">
      <c r="A82" s="89" t="s">
        <v>132</v>
      </c>
      <c r="B82" s="90"/>
      <c r="C82" s="90"/>
      <c r="D82" s="90"/>
      <c r="E82" s="90"/>
      <c r="F82" s="90"/>
      <c r="G82" s="90"/>
      <c r="H82" s="90"/>
      <c r="I82" s="90"/>
      <c r="J82" s="90"/>
      <c r="K82" s="91"/>
      <c r="N82" s="89" t="s">
        <v>133</v>
      </c>
      <c r="O82" s="90"/>
      <c r="P82" s="90"/>
      <c r="Q82" s="90"/>
      <c r="R82" s="90"/>
      <c r="S82" s="90"/>
      <c r="T82" s="90"/>
      <c r="U82" s="90"/>
      <c r="V82" s="90"/>
      <c r="W82" s="90"/>
      <c r="X82" s="91"/>
      <c r="AA82" s="89" t="s">
        <v>134</v>
      </c>
      <c r="AB82" s="90"/>
      <c r="AC82" s="90"/>
      <c r="AD82" s="90"/>
      <c r="AE82" s="90"/>
      <c r="AF82" s="90"/>
      <c r="AG82" s="90"/>
      <c r="AH82" s="90"/>
      <c r="AI82" s="90"/>
      <c r="AJ82" s="90"/>
      <c r="AK82" s="91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62C4-5914-430F-9ED3-FFD09C6F2322}">
  <sheetPr>
    <tabColor theme="3" tint="0.39997558519241921"/>
  </sheetPr>
  <dimension ref="A1:D9"/>
  <sheetViews>
    <sheetView workbookViewId="0">
      <selection activeCell="F7" sqref="F7"/>
    </sheetView>
  </sheetViews>
  <sheetFormatPr baseColWidth="10" defaultColWidth="9" defaultRowHeight="14.25"/>
  <cols>
    <col min="1" max="1" width="41.25" bestFit="1" customWidth="1"/>
  </cols>
  <sheetData>
    <row r="1" spans="1:4">
      <c r="A1" s="30" t="s">
        <v>41</v>
      </c>
      <c r="B1" s="30" t="s">
        <v>42</v>
      </c>
      <c r="C1" s="30" t="s">
        <v>43</v>
      </c>
      <c r="D1" s="30" t="s">
        <v>44</v>
      </c>
    </row>
    <row r="2" spans="1:4" ht="15.75">
      <c r="A2" s="31" t="s">
        <v>45</v>
      </c>
      <c r="B2" s="54">
        <v>240.29232386444301</v>
      </c>
      <c r="C2" s="54">
        <v>251.73456862489599</v>
      </c>
      <c r="D2" s="54">
        <v>204.36728947032401</v>
      </c>
    </row>
    <row r="3" spans="1:4" ht="15.75">
      <c r="A3" s="31" t="s">
        <v>46</v>
      </c>
      <c r="B3" s="54">
        <v>145.75818293497801</v>
      </c>
      <c r="C3" s="56">
        <v>116.81127968047299</v>
      </c>
      <c r="D3" s="54">
        <v>129.01665217685698</v>
      </c>
    </row>
    <row r="4" spans="1:4" ht="15">
      <c r="A4" s="31" t="s">
        <v>47</v>
      </c>
      <c r="B4" s="55">
        <v>86.085462666810997</v>
      </c>
      <c r="C4" s="55">
        <v>72.690994616523994</v>
      </c>
      <c r="D4" s="55">
        <v>86.187944328695991</v>
      </c>
    </row>
    <row r="5" spans="1:4" ht="15">
      <c r="A5" s="31" t="s">
        <v>48</v>
      </c>
      <c r="B5" s="55">
        <v>37.796222444007</v>
      </c>
      <c r="C5" s="55">
        <v>39.264689512724999</v>
      </c>
      <c r="D5" s="55">
        <v>43.451355848341997</v>
      </c>
    </row>
    <row r="6" spans="1:4" ht="15">
      <c r="A6" s="31" t="s">
        <v>49</v>
      </c>
      <c r="B6" s="55">
        <v>675.27637399999992</v>
      </c>
      <c r="C6" s="55">
        <v>599.88961599999993</v>
      </c>
      <c r="D6" s="55">
        <v>385.65188000000001</v>
      </c>
    </row>
    <row r="7" spans="1:4" ht="15">
      <c r="A7" s="31" t="s">
        <v>50</v>
      </c>
      <c r="B7" s="55">
        <v>189.017788</v>
      </c>
      <c r="C7" s="55">
        <v>358.28</v>
      </c>
      <c r="D7" s="55">
        <v>166.188219</v>
      </c>
    </row>
    <row r="8" spans="1:4" ht="15">
      <c r="A8" s="31" t="s">
        <v>51</v>
      </c>
      <c r="B8" s="55">
        <v>94.683972999999995</v>
      </c>
      <c r="C8" s="55">
        <v>85.411947999999995</v>
      </c>
      <c r="D8" s="55">
        <v>99.750855000000001</v>
      </c>
    </row>
    <row r="9" spans="1:4" ht="15">
      <c r="A9" s="31" t="s">
        <v>52</v>
      </c>
      <c r="B9" s="55">
        <v>47.805540000000001</v>
      </c>
      <c r="C9" s="55">
        <v>43.431798999999998</v>
      </c>
      <c r="D9" s="55">
        <v>47.837212000000001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Cell info</vt:lpstr>
      <vt:lpstr>Main tests</vt:lpstr>
      <vt:lpstr>Site Photos</vt:lpstr>
      <vt:lpstr>DT NR Plots</vt:lpstr>
      <vt:lpstr>Throughput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Ramzi TAYARI</dc:creator>
  <cp:lastModifiedBy>Ramzi TAYARI</cp:lastModifiedBy>
  <dcterms:created xsi:type="dcterms:W3CDTF">2025-03-22T21:33:34Z</dcterms:created>
  <dcterms:modified xsi:type="dcterms:W3CDTF">2025-04-08T09:38:38Z</dcterms:modified>
</cp:coreProperties>
</file>