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env\Documents\NEMO ANALYZE\5G 2025\Logfiles\Nabeul\Nabeul_LGD\"/>
    </mc:Choice>
  </mc:AlternateContent>
  <xr:revisionPtr revIDLastSave="0" documentId="13_ncr:1_{F8C5BC28-483E-459F-8838-749E8490DD91}" xr6:coauthVersionLast="47" xr6:coauthVersionMax="47" xr10:uidLastSave="{00000000-0000-0000-0000-000000000000}"/>
  <bookViews>
    <workbookView xWindow="-110" yWindow="-110" windowWidth="19420" windowHeight="10300" tabRatio="876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6" r:id="rId5"/>
    <sheet name="DT LTE Plots (anchored)" sheetId="77" r:id="rId6"/>
    <sheet name="DT NR Histogram" sheetId="78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<sst xmlns="http://schemas.openxmlformats.org/spreadsheetml/2006/main" count="334" uniqueCount="210">
  <si>
    <t>Site Checklist</t>
    <phoneticPr fontId="6" type="noConversion"/>
  </si>
  <si>
    <t>Site ID:</t>
    <phoneticPr fontId="6" type="noConversion"/>
  </si>
  <si>
    <t>Action</t>
    <phoneticPr fontId="6" type="noConversion"/>
  </si>
  <si>
    <t>Check</t>
    <phoneticPr fontId="6" type="noConversion"/>
  </si>
  <si>
    <t>Threshold</t>
    <phoneticPr fontId="6" type="noConversion"/>
  </si>
  <si>
    <t>Result</t>
    <phoneticPr fontId="6" type="noConversion"/>
  </si>
  <si>
    <t>Remarks</t>
    <phoneticPr fontId="6" type="noConversion"/>
  </si>
  <si>
    <t>The antennas whether are blocked by other antennas</t>
    <phoneticPr fontId="6" type="noConversion"/>
  </si>
  <si>
    <t>NO</t>
    <phoneticPr fontId="6" type="noConversion"/>
  </si>
  <si>
    <t>Pass</t>
    <phoneticPr fontId="6" type="noConversion"/>
  </si>
  <si>
    <t>The PCI to confirm feeder cross connection or not</t>
    <phoneticPr fontId="6" type="noConversion"/>
  </si>
  <si>
    <t>Site Frequency BandWidth</t>
    <phoneticPr fontId="6" type="noConversion"/>
  </si>
  <si>
    <t>NA</t>
    <phoneticPr fontId="6" type="noConversion"/>
  </si>
  <si>
    <t>Service check</t>
    <phoneticPr fontId="6" type="noConversion"/>
  </si>
  <si>
    <t>OK</t>
    <phoneticPr fontId="6" type="noConversion"/>
  </si>
  <si>
    <t>FTP Service</t>
    <phoneticPr fontId="6" type="noConversion"/>
  </si>
  <si>
    <t>Http Service</t>
    <phoneticPr fontId="6" type="noConversion"/>
  </si>
  <si>
    <t>Physical Information Audit</t>
    <phoneticPr fontId="6" type="noConversion"/>
  </si>
  <si>
    <t>SectorA</t>
    <phoneticPr fontId="6" type="noConversion"/>
  </si>
  <si>
    <t>SectorB</t>
    <phoneticPr fontId="6" type="noConversion"/>
  </si>
  <si>
    <t>SectorC</t>
    <phoneticPr fontId="6" type="noConversion"/>
  </si>
  <si>
    <t>SectorD</t>
    <phoneticPr fontId="6" type="noConversion"/>
  </si>
  <si>
    <t>Lon</t>
    <phoneticPr fontId="6" type="noConversion"/>
  </si>
  <si>
    <t>Planning</t>
    <phoneticPr fontId="6" type="noConversion"/>
  </si>
  <si>
    <t>LaT</t>
  </si>
  <si>
    <t xml:space="preserve">Antenna Type </t>
    <phoneticPr fontId="6" type="noConversion"/>
  </si>
  <si>
    <t>-</t>
    <phoneticPr fontId="6" type="noConversion"/>
  </si>
  <si>
    <t>Antenna Quantity</t>
    <phoneticPr fontId="6" type="noConversion"/>
  </si>
  <si>
    <t>Azimuth</t>
    <phoneticPr fontId="6" type="noConversion"/>
  </si>
  <si>
    <t>M-Tilt</t>
    <phoneticPr fontId="6" type="noConversion"/>
  </si>
  <si>
    <t xml:space="preserve">Total Tilt </t>
    <phoneticPr fontId="6" type="noConversion"/>
  </si>
  <si>
    <t>Antenna Height</t>
    <phoneticPr fontId="6" type="noConversion"/>
  </si>
  <si>
    <t>Availablity</t>
    <phoneticPr fontId="6" type="noConversion"/>
  </si>
  <si>
    <t>Availablity NR</t>
    <phoneticPr fontId="6" type="noConversion"/>
  </si>
  <si>
    <t>Frequency</t>
    <phoneticPr fontId="6" type="noConversion"/>
  </si>
  <si>
    <t>PCI</t>
    <phoneticPr fontId="6" type="noConversion"/>
  </si>
  <si>
    <t>Ping 32byte Time(ms) UU Interface</t>
    <phoneticPr fontId="6" type="noConversion"/>
  </si>
  <si>
    <t>Drive Test KPIs</t>
    <phoneticPr fontId="6" type="noConversion"/>
  </si>
  <si>
    <t>Value</t>
    <phoneticPr fontId="6" type="noConversion"/>
  </si>
  <si>
    <t>Acceptance</t>
  </si>
  <si>
    <t>Total KPI Count</t>
    <phoneticPr fontId="6" type="noConversion"/>
  </si>
  <si>
    <t>Overall</t>
  </si>
  <si>
    <t>PCI</t>
  </si>
  <si>
    <t>RSRP</t>
  </si>
  <si>
    <t>SINR</t>
  </si>
  <si>
    <t>Stationary Test Record Table</t>
  </si>
  <si>
    <t>Sector ID</t>
    <phoneticPr fontId="17" type="noConversion"/>
  </si>
  <si>
    <t>Date</t>
    <phoneticPr fontId="17" type="noConversion"/>
  </si>
  <si>
    <t>Long</t>
    <phoneticPr fontId="18" type="noConversion"/>
  </si>
  <si>
    <t>Lat</t>
  </si>
  <si>
    <t>PCI</t>
    <phoneticPr fontId="18" type="noConversion"/>
  </si>
  <si>
    <t>SSB  RSRP</t>
  </si>
  <si>
    <t>SSB SINR</t>
    <phoneticPr fontId="17" type="noConversion"/>
  </si>
  <si>
    <t>RANK-UL</t>
  </si>
  <si>
    <t>BLER %</t>
  </si>
  <si>
    <t>MCS-DL</t>
  </si>
  <si>
    <t>MCS-UL</t>
    <phoneticPr fontId="18" type="noConversion"/>
  </si>
  <si>
    <t>Distance from Cell(m)</t>
    <phoneticPr fontId="18" type="noConversion"/>
  </si>
  <si>
    <t>Test scenario requirement</t>
    <phoneticPr fontId="18" type="noConversion"/>
  </si>
  <si>
    <t>Sector A</t>
    <phoneticPr fontId="17" type="noConversion"/>
  </si>
  <si>
    <t>Sector B</t>
    <phoneticPr fontId="17" type="noConversion"/>
  </si>
  <si>
    <t>Sector C</t>
    <phoneticPr fontId="17" type="noConversion"/>
  </si>
  <si>
    <t>Stationary DL THP Sec A</t>
    <phoneticPr fontId="11" type="noConversion"/>
  </si>
  <si>
    <t>Stationary DL THP Sec B</t>
    <phoneticPr fontId="11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</si>
  <si>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</si>
  <si>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</si>
  <si>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</si>
  <si>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</si>
  <si>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</si>
  <si>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</si>
  <si>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</si>
  <si>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</si>
  <si>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</si>
  <si>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</si>
  <si>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</si>
  <si>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</si>
  <si>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</si>
  <si>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</si>
  <si>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</si>
  <si>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</si>
  <si>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</si>
  <si>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8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</si>
  <si>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</si>
  <si>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</si>
  <si>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</si>
  <si>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</si>
  <si>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</si>
  <si>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</si>
  <si>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</si>
  <si>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8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</si>
  <si>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</si>
  <si>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</si>
  <si>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</si>
  <si>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</si>
  <si>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</si>
  <si>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</si>
  <si>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</si>
  <si>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</si>
  <si>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</si>
  <si>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</si>
  <si>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</si>
  <si>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</si>
  <si>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</si>
  <si>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</si>
  <si>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</si>
  <si>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1800 NR - 10 MHz</t>
  </si>
  <si>
    <t>CELL_BW_10M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</si>
  <si>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</si>
  <si>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</si>
  <si>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</si>
  <si>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</si>
  <si>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</si>
  <si>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</si>
  <si>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</si>
  <si>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</si>
  <si>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</si>
  <si>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</si>
  <si>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</si>
  <si>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</si>
  <si>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</si>
  <si>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</si>
  <si>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</si>
  <si>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</si>
  <si>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</si>
  <si>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</si>
  <si>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</si>
  <si>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</si>
  <si>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</si>
  <si>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</si>
  <si>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</si>
  <si>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</si>
  <si>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</si>
  <si>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</si>
  <si>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</si>
  <si>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</si>
  <si>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</si>
  <si>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</si>
  <si>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</si>
  <si>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</si>
  <si>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</si>
  <si>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</si>
  <si>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</si>
  <si>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</si>
  <si>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</si>
  <si>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</si>
  <si>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</si>
  <si>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</si>
  <si>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</si>
  <si>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</si>
  <si>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</si>
  <si>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</si>
  <si>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</si>
  <si>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</si>
  <si>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</si>
  <si>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</si>
  <si>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</si>
  <si>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</si>
  <si>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</si>
  <si>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</si>
  <si>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</si>
  <si>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</si>
  <si>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</si>
  <si>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</si>
  <si>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</si>
  <si>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</si>
  <si>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</si>
  <si>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</si>
  <si>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</si>
  <si>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</si>
  <si>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</si>
  <si>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</si>
  <si>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</si>
  <si>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</si>
  <si>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</si>
  <si>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</si>
  <si>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</si>
  <si>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</si>
  <si>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</si>
  <si>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</si>
  <si>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</si>
  <si>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</si>
  <si>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</si>
  <si>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</si>
  <si>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</si>
  <si>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</si>
  <si>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</si>
  <si>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Test Date:05/03/2025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</si>
  <si>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</si>
  <si>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</si>
  <si>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</si>
  <si>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</si>
  <si>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</si>
  <si>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</si>
  <si>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</si>
  <si>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 xml:space="preserve"> DL Throughput</t>
  </si>
  <si>
    <t>Sousse</t>
  </si>
  <si>
    <t>Site Name:Medina_Hammamet</t>
  </si>
  <si>
    <t>36.36801314</t>
  </si>
  <si>
    <t>10.53341504</t>
  </si>
  <si>
    <t>Nabeul</t>
  </si>
  <si>
    <t>52.5</t>
  </si>
  <si>
    <t>36.45614679</t>
  </si>
  <si>
    <t>10.73335983</t>
  </si>
  <si>
    <t>5G_Nabeul_LGD</t>
  </si>
  <si>
    <t>Nabeul_LGD</t>
  </si>
  <si>
    <t>LNA028X</t>
  </si>
  <si>
    <t>LNA028Y</t>
  </si>
  <si>
    <t>LNA028Z</t>
  </si>
  <si>
    <t>LNA028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</si>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</sst>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409]dd\-mmm\-yy;@"/>
    <numFmt numFmtId="166" formatCode="[$-41B]General"/>
    <numFmt numFmtId="167" formatCode="[$-409]d\-mmm\-yy;@"/>
    <numFmt numFmtId="168" formatCode="0.0##"/>
  </numFmts>
  <fonts count="5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8"/>
      <color rgb="FF000000"/>
      <name val="Cambria"/>
      <family val="1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8" fillId="0" borderId="0"/>
    <xf numFmtId="0" fontId="12" fillId="0" borderId="0">
      <alignment vertical="center"/>
    </xf>
    <xf numFmtId="0" fontId="11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/>
    <xf numFmtId="0" fontId="13" fillId="0" borderId="0"/>
    <xf numFmtId="0" fontId="14" fillId="0" borderId="0">
      <protection locked="0"/>
    </xf>
    <xf numFmtId="9" fontId="13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alignment vertical="center"/>
    </xf>
    <xf numFmtId="0" fontId="13" fillId="0" borderId="0"/>
    <xf numFmtId="0" fontId="10" fillId="0" borderId="0">
      <alignment vertical="center"/>
    </xf>
    <xf numFmtId="0" fontId="11" fillId="0" borderId="0"/>
    <xf numFmtId="164" fontId="19" fillId="0" borderId="0" applyFont="0" applyFill="0" applyBorder="0" applyAlignment="0" applyProtection="0"/>
    <xf numFmtId="0" fontId="48" fillId="0" borderId="0">
      <alignment vertical="center"/>
    </xf>
    <xf numFmtId="166" fontId="8" fillId="0" borderId="0"/>
    <xf numFmtId="166" fontId="49" fillId="0" borderId="0"/>
    <xf numFmtId="166" fontId="13" fillId="0" borderId="0"/>
    <xf numFmtId="166" fontId="8" fillId="0" borderId="0"/>
    <xf numFmtId="167" fontId="8" fillId="0" borderId="0"/>
    <xf numFmtId="0" fontId="5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75">
    <xf numFmtId="0" fontId="0" fillId="0" borderId="0" xfId="0">
      <alignment vertical="center"/>
    </xf>
    <xf numFmtId="0" fontId="6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4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2" fillId="0" borderId="0" xfId="0" applyFont="1" applyAlignment="1"/>
    <xf numFmtId="0" fontId="28" fillId="2" borderId="1" xfId="0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22" fillId="2" borderId="0" xfId="0" applyNumberFormat="1" applyFont="1" applyFill="1" applyAlignment="1"/>
    <xf numFmtId="0" fontId="33" fillId="0" borderId="1" xfId="0" applyFont="1" applyBorder="1" applyAlignment="1">
      <alignment horizontal="center" vertical="center"/>
    </xf>
    <xf numFmtId="0" fontId="35" fillId="13" borderId="16" xfId="0" applyFont="1" applyFill="1" applyBorder="1" applyAlignment="1">
      <alignment horizontal="center" vertical="center" wrapText="1"/>
    </xf>
    <xf numFmtId="0" fontId="34" fillId="11" borderId="15" xfId="10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9" fillId="0" borderId="0" xfId="0" applyFont="1" applyAlignment="1"/>
    <xf numFmtId="0" fontId="40" fillId="4" borderId="23" xfId="0" applyFont="1" applyFill="1" applyBorder="1" applyAlignment="1">
      <alignment horizontal="center" vertical="center"/>
    </xf>
    <xf numFmtId="0" fontId="39" fillId="4" borderId="0" xfId="0" applyFont="1" applyFill="1" applyAlignment="1"/>
    <xf numFmtId="0" fontId="39" fillId="2" borderId="17" xfId="0" applyFont="1" applyFill="1" applyBorder="1" applyAlignment="1">
      <alignment horizontal="center"/>
    </xf>
    <xf numFmtId="0" fontId="39" fillId="2" borderId="0" xfId="0" applyFont="1" applyFill="1" applyAlignment="1"/>
    <xf numFmtId="0" fontId="39" fillId="2" borderId="0" xfId="0" applyFont="1" applyFill="1" applyAlignment="1">
      <alignment horizontal="center"/>
    </xf>
    <xf numFmtId="0" fontId="39" fillId="2" borderId="23" xfId="0" applyFont="1" applyFill="1" applyBorder="1" applyAlignment="1">
      <alignment horizontal="center"/>
    </xf>
    <xf numFmtId="0" fontId="39" fillId="2" borderId="23" xfId="0" applyFont="1" applyFill="1" applyBorder="1" applyAlignment="1"/>
    <xf numFmtId="0" fontId="40" fillId="2" borderId="20" xfId="0" applyFont="1" applyFill="1" applyBorder="1" applyAlignment="1">
      <alignment horizontal="center" vertical="center"/>
    </xf>
    <xf numFmtId="164" fontId="40" fillId="2" borderId="27" xfId="22" applyFont="1" applyFill="1" applyBorder="1" applyAlignment="1">
      <alignment vertical="center"/>
    </xf>
    <xf numFmtId="0" fontId="22" fillId="2" borderId="17" xfId="0" applyFont="1" applyFill="1" applyBorder="1" applyAlignment="1">
      <alignment horizontal="center"/>
    </xf>
    <xf numFmtId="0" fontId="22" fillId="2" borderId="28" xfId="0" applyFont="1" applyFill="1" applyBorder="1" applyAlignment="1"/>
    <xf numFmtId="0" fontId="22" fillId="2" borderId="0" xfId="0" applyFont="1" applyFill="1" applyAlignment="1">
      <alignment horizontal="center"/>
    </xf>
    <xf numFmtId="0" fontId="22" fillId="2" borderId="29" xfId="0" applyFont="1" applyFill="1" applyBorder="1" applyAlignment="1"/>
    <xf numFmtId="0" fontId="22" fillId="0" borderId="0" xfId="0" applyFont="1">
      <alignment vertical="center"/>
    </xf>
    <xf numFmtId="0" fontId="43" fillId="0" borderId="0" xfId="10" applyFont="1"/>
    <xf numFmtId="0" fontId="43" fillId="0" borderId="0" xfId="1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165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/>
    <xf numFmtId="0" fontId="28" fillId="2" borderId="0" xfId="0" quotePrefix="1" applyFont="1" applyFill="1" applyAlignment="1">
      <alignment horizontal="center" vertical="center"/>
    </xf>
    <xf numFmtId="0" fontId="27" fillId="0" borderId="0" xfId="0" applyFont="1" applyAlignment="1"/>
    <xf numFmtId="0" fontId="31" fillId="2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4" fontId="44" fillId="0" borderId="0" xfId="0" applyNumberFormat="1" applyFont="1">
      <alignment vertical="center"/>
    </xf>
    <xf numFmtId="0" fontId="44" fillId="0" borderId="0" xfId="0" applyFont="1">
      <alignment vertical="center"/>
    </xf>
    <xf numFmtId="0" fontId="22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 vertical="center"/>
    </xf>
    <xf numFmtId="0" fontId="45" fillId="12" borderId="1" xfId="0" applyFont="1" applyFill="1" applyBorder="1" applyAlignment="1">
      <alignment horizontal="center" vertical="center"/>
    </xf>
    <xf numFmtId="0" fontId="44" fillId="0" borderId="0" xfId="0" applyFont="1" applyAlignment="1"/>
    <xf numFmtId="0" fontId="46" fillId="0" borderId="1" xfId="0" applyFont="1" applyBorder="1" applyAlignment="1"/>
    <xf numFmtId="0" fontId="31" fillId="0" borderId="1" xfId="0" applyFont="1" applyBorder="1" applyAlignment="1"/>
    <xf numFmtId="0" fontId="25" fillId="4" borderId="1" xfId="0" applyFont="1" applyFill="1" applyBorder="1" applyAlignment="1">
      <alignment horizontal="left" vertical="center"/>
    </xf>
    <xf numFmtId="0" fontId="25" fillId="4" borderId="1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33" fillId="0" borderId="13" xfId="0" applyFont="1" applyBorder="1" applyAlignment="1">
      <alignment horizontal="center" vertical="center"/>
    </xf>
    <xf numFmtId="0" fontId="36" fillId="14" borderId="25" xfId="10" applyFont="1" applyFill="1" applyBorder="1" applyAlignment="1">
      <alignment horizontal="center" vertical="center" textRotation="90" wrapText="1"/>
    </xf>
    <xf numFmtId="9" fontId="50" fillId="2" borderId="1" xfId="28" applyNumberFormat="1" applyFont="1" applyFill="1" applyBorder="1" applyAlignment="1">
      <alignment horizontal="center"/>
    </xf>
    <xf numFmtId="0" fontId="52" fillId="15" borderId="1" xfId="0" applyFont="1" applyFill="1" applyBorder="1">
      <alignment vertical="center"/>
    </xf>
    <xf numFmtId="0" fontId="54" fillId="0" borderId="1" xfId="0" applyFont="1" applyBorder="1">
      <alignment vertical="center"/>
    </xf>
    <xf numFmtId="0" fontId="54" fillId="0" borderId="1" xfId="0" applyFont="1" applyBorder="1" applyAlignment="1">
      <alignment vertical="center" wrapText="1"/>
    </xf>
    <xf numFmtId="0" fontId="53" fillId="10" borderId="1" xfId="0" applyFont="1" applyFill="1" applyBorder="1" applyAlignment="1">
      <alignment horizontal="right" vertical="center"/>
    </xf>
    <xf numFmtId="0" fontId="53" fillId="16" borderId="1" xfId="0" applyFont="1" applyFill="1" applyBorder="1" applyAlignment="1">
      <alignment vertical="center" wrapText="1"/>
    </xf>
    <xf numFmtId="0" fontId="53" fillId="8" borderId="1" xfId="0" applyFont="1" applyFill="1" applyBorder="1" applyAlignment="1">
      <alignment horizontal="right" vertical="center"/>
    </xf>
    <xf numFmtId="0" fontId="52" fillId="17" borderId="1" xfId="0" applyFont="1" applyFill="1" applyBorder="1">
      <alignment vertical="center"/>
    </xf>
    <xf numFmtId="0" fontId="25" fillId="18" borderId="1" xfId="0" applyFont="1" applyFill="1" applyBorder="1">
      <alignment vertical="center"/>
    </xf>
    <xf numFmtId="0" fontId="25" fillId="18" borderId="3" xfId="0" applyFont="1" applyFill="1" applyBorder="1">
      <alignment vertical="center"/>
    </xf>
    <xf numFmtId="0" fontId="55" fillId="0" borderId="8" xfId="0" applyFont="1" applyBorder="1" applyAlignment="1"/>
    <xf numFmtId="0" fontId="56" fillId="0" borderId="8" xfId="0" applyFont="1" applyBorder="1" applyAlignment="1"/>
    <xf numFmtId="168" fontId="3" fillId="0" borderId="1" xfId="32" applyNumberFormat="1" applyBorder="1"/>
    <xf numFmtId="0" fontId="57" fillId="0" borderId="8" xfId="0" applyFont="1" applyBorder="1" applyAlignment="1">
      <alignment horizontal="center" vertical="center"/>
    </xf>
    <xf numFmtId="0" fontId="1" fillId="0" borderId="0" xfId="34"/>
    <xf numFmtId="2" fontId="25" fillId="5" borderId="1" xfId="0" applyNumberFormat="1" applyFont="1" applyFill="1" applyBorder="1" applyAlignment="1">
      <alignment horizontal="center" vertical="center"/>
    </xf>
    <xf numFmtId="0" fontId="37" fillId="19" borderId="1" xfId="0" applyFont="1" applyFill="1" applyBorder="1" applyAlignment="1">
      <alignment horizontal="center" vertical="center" wrapText="1"/>
    </xf>
    <xf numFmtId="0" fontId="56" fillId="19" borderId="8" xfId="0" applyFont="1" applyFill="1" applyBorder="1" applyAlignment="1"/>
    <xf numFmtId="0" fontId="47" fillId="2" borderId="1" xfId="0" applyFont="1" applyFill="1" applyBorder="1" applyAlignment="1"/>
    <xf numFmtId="2" fontId="25" fillId="5" borderId="3" xfId="0" applyNumberFormat="1" applyFont="1" applyFill="1" applyBorder="1" applyAlignment="1">
      <alignment horizontal="center" vertical="center"/>
    </xf>
    <xf numFmtId="2" fontId="25" fillId="5" borderId="4" xfId="0" applyNumberFormat="1" applyFont="1" applyFill="1" applyBorder="1" applyAlignment="1">
      <alignment horizontal="center" vertical="center"/>
    </xf>
    <xf numFmtId="2" fontId="25" fillId="5" borderId="5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1" fontId="25" fillId="5" borderId="3" xfId="0" quotePrefix="1" applyNumberFormat="1" applyFont="1" applyFill="1" applyBorder="1" applyAlignment="1">
      <alignment horizontal="center" vertical="center"/>
    </xf>
    <xf numFmtId="1" fontId="25" fillId="5" borderId="4" xfId="0" quotePrefix="1" applyNumberFormat="1" applyFont="1" applyFill="1" applyBorder="1" applyAlignment="1">
      <alignment horizontal="center" vertical="center"/>
    </xf>
    <xf numFmtId="1" fontId="25" fillId="5" borderId="5" xfId="0" quotePrefix="1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/>
    </xf>
    <xf numFmtId="9" fontId="25" fillId="5" borderId="3" xfId="31" quotePrefix="1" applyFont="1" applyFill="1" applyBorder="1" applyAlignment="1">
      <alignment horizontal="center" vertical="center"/>
    </xf>
    <xf numFmtId="9" fontId="25" fillId="5" borderId="4" xfId="31" quotePrefix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42" fillId="0" borderId="1" xfId="10" applyFont="1" applyBorder="1" applyAlignment="1">
      <alignment horizontal="center" vertical="center" wrapText="1"/>
    </xf>
    <xf numFmtId="0" fontId="21" fillId="13" borderId="1" xfId="10" applyFont="1" applyFill="1" applyBorder="1" applyAlignment="1">
      <alignment horizontal="center" vertical="center" wrapText="1"/>
    </xf>
    <xf numFmtId="0" fontId="41" fillId="0" borderId="9" xfId="10" applyFont="1" applyBorder="1" applyAlignment="1">
      <alignment horizontal="center" vertical="center" wrapText="1"/>
    </xf>
    <xf numFmtId="0" fontId="42" fillId="0" borderId="10" xfId="10" applyFont="1" applyBorder="1" applyAlignment="1">
      <alignment horizontal="center" vertical="center" wrapText="1"/>
    </xf>
    <xf numFmtId="0" fontId="42" fillId="0" borderId="11" xfId="10" applyFont="1" applyBorder="1" applyAlignment="1">
      <alignment horizontal="center" vertical="center" wrapText="1"/>
    </xf>
    <xf numFmtId="0" fontId="42" fillId="0" borderId="2" xfId="10" applyFont="1" applyBorder="1" applyAlignment="1">
      <alignment horizontal="center" vertical="center" wrapText="1"/>
    </xf>
    <xf numFmtId="0" fontId="42" fillId="0" borderId="0" xfId="10" applyFont="1" applyAlignment="1">
      <alignment horizontal="center" vertical="center" wrapText="1"/>
    </xf>
    <xf numFmtId="0" fontId="42" fillId="0" borderId="7" xfId="10" applyFont="1" applyBorder="1" applyAlignment="1">
      <alignment horizontal="center" vertical="center" wrapText="1"/>
    </xf>
    <xf numFmtId="0" fontId="42" fillId="0" borderId="12" xfId="10" applyFont="1" applyBorder="1" applyAlignment="1">
      <alignment horizontal="center" vertical="center" wrapText="1"/>
    </xf>
    <xf numFmtId="0" fontId="42" fillId="0" borderId="6" xfId="10" applyFont="1" applyBorder="1" applyAlignment="1">
      <alignment horizontal="center" vertical="center" wrapText="1"/>
    </xf>
    <xf numFmtId="0" fontId="42" fillId="0" borderId="8" xfId="10" applyFont="1" applyBorder="1" applyAlignment="1">
      <alignment horizontal="center" vertical="center" wrapText="1"/>
    </xf>
    <xf numFmtId="0" fontId="32" fillId="13" borderId="19" xfId="34" applyFont="1" applyFill="1" applyBorder="1" applyAlignment="1">
      <alignment horizontal="center"/>
    </xf>
    <xf numFmtId="0" fontId="32" fillId="13" borderId="20" xfId="34" applyFont="1" applyFill="1" applyBorder="1" applyAlignment="1">
      <alignment horizontal="center"/>
    </xf>
    <xf numFmtId="0" fontId="32" fillId="13" borderId="21" xfId="34" applyFont="1" applyFill="1" applyBorder="1" applyAlignment="1">
      <alignment horizontal="center"/>
    </xf>
    <xf numFmtId="0" fontId="32" fillId="13" borderId="14" xfId="34" applyFont="1" applyFill="1" applyBorder="1" applyAlignment="1">
      <alignment horizontal="center"/>
    </xf>
    <xf numFmtId="0" fontId="32" fillId="13" borderId="0" xfId="34" applyFont="1" applyFill="1" applyAlignment="1">
      <alignment horizontal="center"/>
    </xf>
    <xf numFmtId="0" fontId="38" fillId="0" borderId="14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40" fillId="4" borderId="19" xfId="0" applyFont="1" applyFill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center"/>
    </xf>
    <xf numFmtId="0" fontId="39" fillId="2" borderId="18" xfId="0" applyFont="1" applyFill="1" applyBorder="1" applyAlignment="1">
      <alignment horizontal="center"/>
    </xf>
    <xf numFmtId="0" fontId="39" fillId="2" borderId="14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9" fillId="2" borderId="26" xfId="0" applyFont="1" applyFill="1" applyBorder="1" applyAlignment="1">
      <alignment horizontal="center"/>
    </xf>
    <xf numFmtId="0" fontId="39" fillId="2" borderId="22" xfId="0" applyFont="1" applyFill="1" applyBorder="1" applyAlignment="1">
      <alignment horizontal="center"/>
    </xf>
    <xf numFmtId="0" fontId="39" fillId="2" borderId="23" xfId="0" applyFont="1" applyFill="1" applyBorder="1" applyAlignment="1">
      <alignment horizontal="center"/>
    </xf>
    <xf numFmtId="0" fontId="39" fillId="2" borderId="24" xfId="0" applyFont="1" applyFill="1" applyBorder="1" applyAlignment="1">
      <alignment horizontal="center"/>
    </xf>
    <xf numFmtId="0" fontId="40" fillId="4" borderId="22" xfId="0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center" vertical="center"/>
    </xf>
    <xf numFmtId="0" fontId="40" fillId="4" borderId="24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/>
    </xf>
    <xf numFmtId="0" fontId="39" fillId="4" borderId="20" xfId="0" applyFont="1" applyFill="1" applyBorder="1" applyAlignment="1">
      <alignment horizontal="center"/>
    </xf>
    <xf numFmtId="0" fontId="39" fillId="4" borderId="21" xfId="0" applyFont="1" applyFill="1" applyBorder="1" applyAlignment="1">
      <alignment horizontal="center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5" fillId="13" borderId="30" xfId="0" applyFont="1" applyFill="1" applyBorder="1" applyAlignment="1">
      <alignment horizontal="center" vertical="center" wrapText="1"/>
    </xf>
    <xf numFmtId="0" fontId="35" fillId="13" borderId="31" xfId="0" applyFont="1" applyFill="1" applyBorder="1" applyAlignment="1">
      <alignment horizontal="center" vertical="center" wrapText="1"/>
    </xf>
    <xf numFmtId="0" fontId="35" fillId="13" borderId="32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36" fillId="2" borderId="19" xfId="0" applyFont="1" applyFill="1" applyBorder="1" applyAlignment="1">
      <alignment horizontal="center" vertical="center" wrapText="1"/>
    </xf>
    <xf numFmtId="0" fontId="36" fillId="2" borderId="20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horizontal="center" vertical="center"/>
    </xf>
    <xf numFmtId="164" fontId="40" fillId="2" borderId="20" xfId="22" applyFont="1" applyFill="1" applyBorder="1" applyAlignment="1">
      <alignment horizontal="center" vertical="center"/>
    </xf>
    <xf numFmtId="164" fontId="40" fillId="2" borderId="21" xfId="22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22" fillId="2" borderId="22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0" fontId="31" fillId="2" borderId="1" xfId="0" applyFont="1" applyFill="1" applyBorder="1" applyAlignment="1"/>
    <xf numFmtId="0" fontId="28" fillId="2" borderId="1" xfId="0" quotePrefix="1" applyFont="1" applyFill="1" applyBorder="1" applyAlignment="1">
      <alignment horizontal="center" vertical="center"/>
    </xf>
  </cellXfs>
  <cellStyles count="35">
    <cellStyle name="Milliers" xfId="22" builtinId="3"/>
    <cellStyle name="Normal" xfId="0" builtinId="0"/>
    <cellStyle name="Normal 10" xfId="34" xr:uid="{D5ECB53E-18E9-4568-B61D-4F246E2F7106}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3" xfId="25" xr:uid="{00000000-0005-0000-0000-000006000000}"/>
    <cellStyle name="Normal 2 9 2" xfId="26" xr:uid="{00000000-0005-0000-0000-000007000000}"/>
    <cellStyle name="Normal 3" xfId="3" xr:uid="{00000000-0005-0000-0000-00000800000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3" xfId="28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3" xr:uid="{00000000-0005-0000-0000-000010000000}"/>
    <cellStyle name="Normal 8" xfId="32" xr:uid="{44A02957-DAD7-4D86-8034-599924748ABC}"/>
    <cellStyle name="Normal 9" xfId="33" xr:uid="{B4D1AEA6-E762-4E2E-AAD1-852A160502BD}"/>
    <cellStyle name="Percent 2" xfId="13" xr:uid="{00000000-0005-0000-0000-000011000000}"/>
    <cellStyle name="Pourcentage" xfId="31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6666FF"/>
      <color rgb="FF99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13204298-9A8D-436F-A51C-0217DBF99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AF0783EB-C731-4927-805B-CF7F3C4EB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CBDB1970-F5B7-463B-BB40-3A854BD3C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1E697A0E-B2A9-4081-9C8D-D067F95A1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FC61BF63-A587-4754-A219-3D43153CF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F205392D-E095-4FBE-BFEF-0B3A24E66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tabSelected="1" zoomScale="93" zoomScaleNormal="93"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S9" sqref="S9"/>
    </sheetView>
  </sheetViews>
  <sheetFormatPr baseColWidth="10" defaultColWidth="8.58203125" defaultRowHeight="15.5"/>
  <cols>
    <col min="1" max="1" width="6.5" style="42" bestFit="1" customWidth="1"/>
    <col min="2" max="2" width="9.5" style="42" customWidth="1"/>
    <col min="3" max="3" width="10.08203125" style="42" customWidth="1"/>
    <col min="4" max="4" width="8.58203125" style="42" customWidth="1"/>
    <col min="5" max="5" width="6.58203125" style="42" bestFit="1" customWidth="1"/>
    <col min="6" max="6" width="17.58203125" style="42" bestFit="1" customWidth="1"/>
    <col min="7" max="7" width="22.58203125" style="42" bestFit="1" customWidth="1"/>
    <col min="8" max="8" width="9.5" style="42" customWidth="1"/>
    <col min="9" max="9" width="5.58203125" style="42" customWidth="1"/>
    <col min="10" max="10" width="6.08203125" style="42" customWidth="1"/>
    <col min="11" max="11" width="19.08203125" style="42" customWidth="1"/>
    <col min="12" max="12" width="11" style="42" customWidth="1"/>
    <col min="13" max="13" width="13.08203125" style="42" customWidth="1"/>
    <col min="14" max="14" width="22.58203125" style="42" customWidth="1"/>
    <col min="15" max="15" width="12.58203125" style="42" bestFit="1" customWidth="1"/>
    <col min="16" max="16" width="23.08203125" style="42" bestFit="1" customWidth="1"/>
    <col min="17" max="17" width="4.58203125" style="42" customWidth="1"/>
    <col min="18" max="18" width="9.58203125" style="42" customWidth="1"/>
    <col min="19" max="19" width="21.58203125" style="42" customWidth="1"/>
    <col min="20" max="20" width="6.08203125" style="42" bestFit="1" customWidth="1"/>
    <col min="21" max="22" width="11.58203125" style="42" bestFit="1" customWidth="1"/>
    <col min="23" max="23" width="10.08203125" style="42" customWidth="1"/>
    <col min="24" max="24" width="9.58203125" style="42" customWidth="1"/>
    <col min="25" max="26" width="9" style="42" customWidth="1"/>
    <col min="27" max="27" width="25" style="42" customWidth="1"/>
    <col min="28" max="28" width="7" style="42" bestFit="1" customWidth="1"/>
    <col min="29" max="16384" width="8.58203125" style="42"/>
  </cols>
  <sheetData>
    <row r="1" spans="1:28" s="59" customFormat="1" ht="40.5" customHeight="1">
      <c r="A1" s="57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8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96</v>
      </c>
      <c r="V1" s="15" t="s">
        <v>97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2" customFormat="1">
      <c r="A2" s="19" t="s">
        <v>104</v>
      </c>
      <c r="B2" s="20"/>
      <c r="C2" s="79" t="s">
        <v>208</v>
      </c>
      <c r="D2" s="79">
        <v>65535</v>
      </c>
      <c r="E2" s="60" t="s">
        <v>199</v>
      </c>
      <c r="F2" s="78" t="s">
        <v>204</v>
      </c>
      <c r="G2" s="78" t="s">
        <v>203</v>
      </c>
      <c r="H2" s="173">
        <v>31</v>
      </c>
      <c r="I2" s="19">
        <v>605</v>
      </c>
      <c r="J2" s="174">
        <v>2</v>
      </c>
      <c r="K2" s="79" t="s">
        <v>205</v>
      </c>
      <c r="L2" s="86">
        <v>362000</v>
      </c>
      <c r="M2" s="61">
        <v>31</v>
      </c>
      <c r="N2" s="19" t="s">
        <v>105</v>
      </c>
      <c r="O2" s="19" t="s">
        <v>106</v>
      </c>
      <c r="P2" s="61">
        <v>15</v>
      </c>
      <c r="Q2" s="19">
        <v>90</v>
      </c>
      <c r="R2" s="19">
        <v>15000</v>
      </c>
      <c r="S2" s="85">
        <v>271</v>
      </c>
      <c r="T2" s="19"/>
      <c r="U2" s="78" t="s">
        <v>197</v>
      </c>
      <c r="V2" s="78" t="s">
        <v>198</v>
      </c>
      <c r="W2" s="19">
        <v>90</v>
      </c>
      <c r="X2" s="19"/>
      <c r="Y2" s="19"/>
      <c r="Z2" s="19"/>
      <c r="AA2" s="19"/>
      <c r="AB2" s="19" t="s">
        <v>195</v>
      </c>
    </row>
    <row r="3" spans="1:28" s="22" customFormat="1">
      <c r="A3" s="19" t="s">
        <v>104</v>
      </c>
      <c r="B3" s="20"/>
      <c r="C3" s="79" t="s">
        <v>208</v>
      </c>
      <c r="D3" s="79">
        <v>65536</v>
      </c>
      <c r="E3" s="60" t="s">
        <v>199</v>
      </c>
      <c r="F3" s="78" t="s">
        <v>204</v>
      </c>
      <c r="G3" s="78" t="s">
        <v>203</v>
      </c>
      <c r="H3" s="173">
        <v>32</v>
      </c>
      <c r="I3" s="19">
        <v>605</v>
      </c>
      <c r="J3" s="174">
        <v>2</v>
      </c>
      <c r="K3" s="79" t="s">
        <v>206</v>
      </c>
      <c r="L3" s="86">
        <v>362000</v>
      </c>
      <c r="M3" s="61">
        <v>32</v>
      </c>
      <c r="N3" s="19" t="s">
        <v>105</v>
      </c>
      <c r="O3" s="21" t="s">
        <v>106</v>
      </c>
      <c r="P3" s="61">
        <v>15</v>
      </c>
      <c r="Q3" s="19">
        <v>91</v>
      </c>
      <c r="R3" s="19">
        <v>15000</v>
      </c>
      <c r="S3" s="85">
        <v>281</v>
      </c>
      <c r="T3" s="19"/>
      <c r="U3" s="78" t="s">
        <v>197</v>
      </c>
      <c r="V3" s="78" t="s">
        <v>198</v>
      </c>
      <c r="W3" s="19">
        <v>210</v>
      </c>
      <c r="X3" s="19"/>
      <c r="Y3" s="19"/>
      <c r="Z3" s="19"/>
      <c r="AA3" s="19"/>
      <c r="AB3" s="19" t="s">
        <v>195</v>
      </c>
    </row>
    <row r="4" spans="1:28" s="22" customFormat="1">
      <c r="A4" s="19" t="s">
        <v>104</v>
      </c>
      <c r="B4" s="20"/>
      <c r="C4" s="79" t="s">
        <v>208</v>
      </c>
      <c r="D4" s="79">
        <v>65537</v>
      </c>
      <c r="E4" s="60" t="s">
        <v>199</v>
      </c>
      <c r="F4" s="78" t="s">
        <v>204</v>
      </c>
      <c r="G4" s="78" t="s">
        <v>203</v>
      </c>
      <c r="H4" s="173">
        <v>33</v>
      </c>
      <c r="I4" s="19">
        <v>605</v>
      </c>
      <c r="J4" s="174">
        <v>2</v>
      </c>
      <c r="K4" s="79" t="s">
        <v>207</v>
      </c>
      <c r="L4" s="86">
        <v>362000</v>
      </c>
      <c r="M4" s="61">
        <v>33</v>
      </c>
      <c r="N4" s="19" t="s">
        <v>105</v>
      </c>
      <c r="O4" s="21" t="s">
        <v>106</v>
      </c>
      <c r="P4" s="61">
        <v>15</v>
      </c>
      <c r="Q4" s="19">
        <v>92</v>
      </c>
      <c r="R4" s="19">
        <v>15000</v>
      </c>
      <c r="S4" s="85">
        <v>291</v>
      </c>
      <c r="T4" s="19"/>
      <c r="U4" s="78" t="s">
        <v>197</v>
      </c>
      <c r="V4" s="78" t="s">
        <v>198</v>
      </c>
      <c r="W4" s="19">
        <v>330</v>
      </c>
      <c r="X4" s="19"/>
      <c r="Y4" s="19"/>
      <c r="Z4" s="19"/>
      <c r="AA4" s="19"/>
      <c r="AB4" s="19" t="s">
        <v>195</v>
      </c>
    </row>
    <row r="5" spans="1:28" s="22" customFormat="1">
      <c r="A5" s="45"/>
      <c r="B5" s="46"/>
      <c r="C5" s="47"/>
      <c r="D5" s="45"/>
      <c r="E5" s="45"/>
      <c r="F5" s="48"/>
      <c r="G5" s="48"/>
      <c r="H5" s="48"/>
      <c r="I5" s="45"/>
      <c r="J5" s="49"/>
      <c r="K5" s="48"/>
      <c r="L5" s="50"/>
      <c r="M5" s="48"/>
      <c r="N5" s="45"/>
      <c r="O5" s="51"/>
      <c r="P5" s="45"/>
      <c r="Q5" s="48"/>
      <c r="R5" s="45"/>
      <c r="S5" s="48"/>
      <c r="T5" s="45"/>
      <c r="U5" s="47"/>
      <c r="V5" s="47"/>
      <c r="W5" s="47"/>
      <c r="X5" s="45"/>
      <c r="Y5" s="45"/>
      <c r="Z5" s="45"/>
      <c r="AA5" s="45"/>
      <c r="AB5" s="45"/>
    </row>
    <row r="6" spans="1:28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N6" s="53"/>
      <c r="O6" s="53"/>
      <c r="P6" s="53"/>
      <c r="Q6" s="53"/>
      <c r="R6" s="52"/>
      <c r="S6" s="52"/>
      <c r="T6" s="52"/>
      <c r="U6" s="52"/>
      <c r="V6" s="52"/>
      <c r="W6" s="54"/>
      <c r="X6" s="55"/>
    </row>
    <row r="7" spans="1:28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4"/>
      <c r="X7" s="55"/>
    </row>
    <row r="8" spans="1:28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4"/>
      <c r="U8" s="55"/>
    </row>
    <row r="9" spans="1:28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4"/>
      <c r="U9" s="55"/>
    </row>
    <row r="10" spans="1:28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79"/>
      <c r="N10" s="52"/>
      <c r="O10" s="52"/>
      <c r="P10" s="52"/>
      <c r="Q10" s="52"/>
      <c r="R10" s="52"/>
      <c r="S10" s="52"/>
      <c r="T10" s="54"/>
      <c r="U10" s="55"/>
    </row>
    <row r="11" spans="1:28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79"/>
      <c r="N11" s="52"/>
      <c r="O11" s="52"/>
      <c r="P11" s="52"/>
      <c r="Q11" s="52"/>
      <c r="R11" s="52"/>
      <c r="S11" s="52"/>
      <c r="T11" s="54"/>
      <c r="U11" s="55"/>
    </row>
    <row r="12" spans="1:28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79"/>
      <c r="N12" s="52"/>
      <c r="O12" s="52"/>
      <c r="P12" s="52"/>
      <c r="Q12" s="52"/>
      <c r="R12" s="52"/>
      <c r="S12" s="52"/>
      <c r="T12" s="54"/>
      <c r="U12" s="55"/>
    </row>
    <row r="13" spans="1:28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 t="s">
        <v>209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4"/>
      <c r="X13" s="55"/>
    </row>
    <row r="14" spans="1:28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4"/>
      <c r="X14" s="55"/>
    </row>
    <row r="15" spans="1:28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4"/>
      <c r="X15" s="55"/>
    </row>
    <row r="16" spans="1:28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4"/>
      <c r="X16" s="55"/>
    </row>
    <row r="17" spans="1:24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4"/>
      <c r="X17" s="55"/>
    </row>
    <row r="18" spans="1:24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4"/>
      <c r="X18" s="55"/>
    </row>
    <row r="19" spans="1:24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4"/>
      <c r="X19" s="55"/>
    </row>
    <row r="20" spans="1:2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4"/>
      <c r="X20" s="55"/>
    </row>
    <row r="21" spans="1:24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4"/>
      <c r="X21" s="55"/>
    </row>
    <row r="22" spans="1:24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4"/>
      <c r="X22" s="55"/>
    </row>
    <row r="23" spans="1:24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4"/>
      <c r="X23" s="55"/>
    </row>
    <row r="24" spans="1:24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4"/>
      <c r="X24" s="55"/>
    </row>
    <row r="25" spans="1:24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4"/>
      <c r="X25" s="55"/>
    </row>
    <row r="26" spans="1:24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4"/>
      <c r="X26" s="55"/>
    </row>
    <row r="27" spans="1:24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4"/>
      <c r="X27" s="55"/>
    </row>
    <row r="28" spans="1:24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4"/>
      <c r="X28" s="55"/>
    </row>
    <row r="29" spans="1:24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4"/>
      <c r="X29" s="55"/>
    </row>
    <row r="30" spans="1:24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4"/>
      <c r="X30" s="55"/>
    </row>
  </sheetData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"/>
  <sheetData/>
  <phoneticPr fontId="1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19" sqref="B17:B19"/>
    </sheetView>
  </sheetViews>
  <sheetFormatPr baseColWidth="10" defaultColWidth="9" defaultRowHeight="15"/>
  <cols>
    <col min="1" max="1" width="41.25" bestFit="1" customWidth="1"/>
  </cols>
  <sheetData>
    <row r="1" spans="1:4">
      <c r="A1" s="6" t="s">
        <v>184</v>
      </c>
      <c r="B1" s="6" t="s">
        <v>18</v>
      </c>
      <c r="C1" s="6" t="s">
        <v>19</v>
      </c>
      <c r="D1" s="6" t="s">
        <v>20</v>
      </c>
    </row>
    <row r="2" spans="1:4">
      <c r="A2" s="62" t="s">
        <v>169</v>
      </c>
      <c r="B2" s="80">
        <v>203.98146012005401</v>
      </c>
      <c r="C2" s="80">
        <v>216.367274437796</v>
      </c>
      <c r="D2" s="80">
        <v>224.45899597555999</v>
      </c>
    </row>
    <row r="3" spans="1:4">
      <c r="A3" s="62" t="s">
        <v>170</v>
      </c>
      <c r="B3" s="80">
        <v>116.277901873356</v>
      </c>
      <c r="C3" s="80">
        <v>142.69818485037499</v>
      </c>
      <c r="D3" s="80">
        <v>148.59574286161597</v>
      </c>
    </row>
    <row r="4" spans="1:4">
      <c r="A4" s="62" t="s">
        <v>171</v>
      </c>
      <c r="B4" s="80">
        <v>75.708455449626001</v>
      </c>
      <c r="C4" s="80">
        <v>83.647779985932004</v>
      </c>
      <c r="D4" s="80">
        <v>78.625606377428994</v>
      </c>
    </row>
    <row r="5" spans="1:4">
      <c r="A5" s="62" t="s">
        <v>175</v>
      </c>
      <c r="B5" s="80">
        <v>33.012739422040994</v>
      </c>
      <c r="C5" s="80">
        <v>41.952339636321</v>
      </c>
      <c r="D5" s="80">
        <v>41.329429192585998</v>
      </c>
    </row>
    <row r="6" spans="1:4">
      <c r="A6" s="62" t="s">
        <v>180</v>
      </c>
      <c r="B6" s="80">
        <v>335.70520199999999</v>
      </c>
      <c r="C6" s="80">
        <v>368.74315899999999</v>
      </c>
      <c r="D6" s="80">
        <v>509.06072599999999</v>
      </c>
    </row>
    <row r="7" spans="1:4">
      <c r="A7" s="62" t="s">
        <v>181</v>
      </c>
      <c r="B7" s="80">
        <v>141.774764</v>
      </c>
      <c r="C7" s="80">
        <v>192.439651</v>
      </c>
      <c r="D7" s="80">
        <v>186.50955199999999</v>
      </c>
    </row>
    <row r="8" spans="1:4">
      <c r="A8" s="62" t="s">
        <v>182</v>
      </c>
      <c r="B8" s="80">
        <v>87.130640999999997</v>
      </c>
      <c r="C8" s="80">
        <v>94.051041999999995</v>
      </c>
      <c r="D8" s="80">
        <v>101.712565</v>
      </c>
    </row>
    <row r="9" spans="1:4">
      <c r="A9" s="62" t="s">
        <v>183</v>
      </c>
      <c r="B9" s="80">
        <v>44.897593999999998</v>
      </c>
      <c r="C9" s="80">
        <v>47.647213999999998</v>
      </c>
      <c r="D9" s="80">
        <v>46.839152999999996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35" activePane="bottomLeft" state="frozen"/>
      <selection activeCell="G29" sqref="G29"/>
      <selection pane="bottomLeft" activeCell="D20" sqref="D20"/>
    </sheetView>
  </sheetViews>
  <sheetFormatPr baseColWidth="10" defaultColWidth="9" defaultRowHeight="15"/>
  <cols>
    <col min="1" max="1" width="37.83203125" bestFit="1" customWidth="1"/>
    <col min="2" max="2" width="28.08203125" customWidth="1"/>
    <col min="3" max="5" width="11" bestFit="1" customWidth="1"/>
    <col min="7" max="7" width="16.08203125" customWidth="1"/>
  </cols>
  <sheetData>
    <row r="1" spans="1:9" ht="37.5" customHeight="1">
      <c r="A1" s="2"/>
      <c r="B1" s="105" t="s">
        <v>0</v>
      </c>
      <c r="C1" s="106"/>
      <c r="D1" s="106"/>
      <c r="E1" s="106"/>
      <c r="F1" s="106"/>
      <c r="G1" s="106"/>
      <c r="H1" s="107"/>
      <c r="I1" s="3"/>
    </row>
    <row r="2" spans="1:9" ht="25" customHeight="1">
      <c r="A2" s="99" t="s">
        <v>1</v>
      </c>
      <c r="B2" s="100"/>
      <c r="C2" s="99" t="str">
        <f>'Cell info'!C1</f>
        <v>Site ID-1</v>
      </c>
      <c r="D2" s="100"/>
      <c r="E2" s="109" t="s">
        <v>196</v>
      </c>
      <c r="F2" s="109"/>
      <c r="G2" s="99" t="str">
        <f>'Cell info'!F1</f>
        <v>Site Name(*)</v>
      </c>
      <c r="H2" s="108"/>
      <c r="I2" s="100"/>
    </row>
    <row r="3" spans="1:9">
      <c r="A3" s="99" t="s">
        <v>186</v>
      </c>
      <c r="B3" s="100"/>
      <c r="C3" s="99"/>
      <c r="D3" s="100"/>
      <c r="E3" s="101" t="s">
        <v>111</v>
      </c>
      <c r="F3" s="101"/>
      <c r="G3" s="99"/>
      <c r="H3" s="108"/>
      <c r="I3" s="100"/>
    </row>
    <row r="4" spans="1:9" s="1" customFormat="1" ht="12">
      <c r="A4" s="4" t="s">
        <v>2</v>
      </c>
      <c r="B4" s="4"/>
      <c r="C4" s="94" t="s">
        <v>3</v>
      </c>
      <c r="D4" s="95"/>
      <c r="E4" s="95"/>
      <c r="F4" s="95"/>
      <c r="G4" s="5" t="s">
        <v>4</v>
      </c>
      <c r="H4" s="6" t="s">
        <v>5</v>
      </c>
      <c r="I4" s="5" t="s">
        <v>6</v>
      </c>
    </row>
    <row r="5" spans="1:9" ht="15.5">
      <c r="A5" s="102" t="s">
        <v>7</v>
      </c>
      <c r="B5" s="102"/>
      <c r="C5" s="90" t="s">
        <v>8</v>
      </c>
      <c r="D5" s="90"/>
      <c r="E5" s="90"/>
      <c r="F5" s="90"/>
      <c r="G5" s="7" t="s">
        <v>8</v>
      </c>
      <c r="H5" s="8" t="s">
        <v>9</v>
      </c>
      <c r="I5" s="9"/>
    </row>
    <row r="6" spans="1:9" ht="15.5">
      <c r="A6" s="102" t="s">
        <v>10</v>
      </c>
      <c r="B6" s="102"/>
      <c r="C6" s="90" t="s">
        <v>8</v>
      </c>
      <c r="D6" s="90"/>
      <c r="E6" s="90"/>
      <c r="F6" s="90"/>
      <c r="G6" s="7" t="s">
        <v>8</v>
      </c>
      <c r="H6" s="8" t="s">
        <v>9</v>
      </c>
      <c r="I6" s="9"/>
    </row>
    <row r="7" spans="1:9" ht="15.5">
      <c r="A7" s="102" t="s">
        <v>11</v>
      </c>
      <c r="B7" s="102"/>
      <c r="C7" s="90" t="str">
        <f>'Cell info'!O4</f>
        <v>CELL_BW_10M</v>
      </c>
      <c r="D7" s="90"/>
      <c r="E7" s="90"/>
      <c r="F7" s="9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3" t="s">
        <v>3</v>
      </c>
      <c r="D8" s="93"/>
      <c r="E8" s="93"/>
      <c r="F8" s="93"/>
      <c r="G8" s="5" t="s">
        <v>4</v>
      </c>
      <c r="H8" s="6" t="s">
        <v>5</v>
      </c>
      <c r="I8" s="5" t="s">
        <v>6</v>
      </c>
    </row>
    <row r="9" spans="1:9" ht="15.5">
      <c r="A9" s="63" t="s">
        <v>143</v>
      </c>
      <c r="B9" s="63"/>
      <c r="C9" s="90" t="s">
        <v>14</v>
      </c>
      <c r="D9" s="90"/>
      <c r="E9" s="90"/>
      <c r="F9" s="90"/>
      <c r="G9" s="7" t="s">
        <v>14</v>
      </c>
      <c r="H9" s="8" t="s">
        <v>9</v>
      </c>
      <c r="I9" s="9"/>
    </row>
    <row r="10" spans="1:9" ht="15.5">
      <c r="A10" s="63" t="s">
        <v>15</v>
      </c>
      <c r="B10" s="63"/>
      <c r="C10" s="90" t="s">
        <v>14</v>
      </c>
      <c r="D10" s="90"/>
      <c r="E10" s="90"/>
      <c r="F10" s="90"/>
      <c r="G10" s="7" t="s">
        <v>14</v>
      </c>
      <c r="H10" s="8" t="s">
        <v>9</v>
      </c>
      <c r="I10" s="9"/>
    </row>
    <row r="11" spans="1:9" ht="15.5">
      <c r="A11" s="63" t="s">
        <v>16</v>
      </c>
      <c r="B11" s="63"/>
      <c r="C11" s="90" t="s">
        <v>14</v>
      </c>
      <c r="D11" s="90"/>
      <c r="E11" s="90"/>
      <c r="F11" s="9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.5">
      <c r="A13" s="63" t="s">
        <v>22</v>
      </c>
      <c r="B13" s="63"/>
      <c r="C13" s="90" t="s">
        <v>201</v>
      </c>
      <c r="D13" s="90"/>
      <c r="E13" s="90"/>
      <c r="F13" s="90"/>
      <c r="G13" s="7" t="s">
        <v>23</v>
      </c>
      <c r="H13" s="8"/>
      <c r="I13" s="9"/>
    </row>
    <row r="14" spans="1:9" ht="15.5">
      <c r="A14" s="63" t="s">
        <v>24</v>
      </c>
      <c r="B14" s="63"/>
      <c r="C14" s="90" t="s">
        <v>202</v>
      </c>
      <c r="D14" s="90"/>
      <c r="E14" s="90"/>
      <c r="F14" s="90"/>
      <c r="G14" s="7" t="s">
        <v>23</v>
      </c>
      <c r="H14" s="8"/>
      <c r="I14" s="9"/>
    </row>
    <row r="15" spans="1:9" ht="15.5">
      <c r="A15" s="63" t="s">
        <v>25</v>
      </c>
      <c r="B15" s="63"/>
      <c r="C15" s="10"/>
      <c r="D15" s="10"/>
      <c r="E15" s="10"/>
      <c r="F15" s="10"/>
      <c r="G15" s="7" t="s">
        <v>23</v>
      </c>
      <c r="H15" s="8"/>
      <c r="I15" s="9"/>
    </row>
    <row r="16" spans="1:9" ht="15.5">
      <c r="A16" s="63" t="s">
        <v>27</v>
      </c>
      <c r="B16" s="63"/>
      <c r="C16" s="10"/>
      <c r="D16" s="10"/>
      <c r="E16" s="10"/>
      <c r="F16" s="10"/>
      <c r="G16" s="7" t="s">
        <v>23</v>
      </c>
      <c r="H16" s="8"/>
      <c r="I16" s="9"/>
    </row>
    <row r="17" spans="1:9" ht="15.5">
      <c r="A17" s="63" t="s">
        <v>28</v>
      </c>
      <c r="B17" s="63"/>
      <c r="C17" s="10">
        <v>90</v>
      </c>
      <c r="D17" s="10">
        <v>210</v>
      </c>
      <c r="E17" s="10">
        <v>330</v>
      </c>
      <c r="F17" s="10"/>
      <c r="G17" s="7" t="s">
        <v>23</v>
      </c>
      <c r="H17" s="8"/>
      <c r="I17" s="9"/>
    </row>
    <row r="18" spans="1:9" ht="15.5">
      <c r="A18" s="63" t="s">
        <v>112</v>
      </c>
      <c r="B18" s="63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.5">
      <c r="A19" s="63" t="s">
        <v>29</v>
      </c>
      <c r="B19" s="63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.5">
      <c r="A20" s="63" t="s">
        <v>30</v>
      </c>
      <c r="B20" s="63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.5">
      <c r="A21" s="63" t="s">
        <v>31</v>
      </c>
      <c r="B21" s="63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.5">
      <c r="A23" s="63" t="s">
        <v>33</v>
      </c>
      <c r="B23" s="63"/>
      <c r="C23" s="11">
        <v>1</v>
      </c>
      <c r="D23" s="11">
        <v>1</v>
      </c>
      <c r="E23" s="11">
        <v>1</v>
      </c>
      <c r="F23" s="10"/>
      <c r="G23" s="68">
        <v>1</v>
      </c>
      <c r="H23" s="8" t="s">
        <v>9</v>
      </c>
      <c r="I23" s="9"/>
    </row>
    <row r="24" spans="1:9" s="1" customFormat="1" ht="12">
      <c r="A24" s="4" t="s">
        <v>113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.5">
      <c r="A25" s="63" t="s">
        <v>34</v>
      </c>
      <c r="B25" s="65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.5">
      <c r="A26" s="63" t="s">
        <v>35</v>
      </c>
      <c r="B26" s="65"/>
      <c r="C26" s="10">
        <v>90</v>
      </c>
      <c r="D26" s="10">
        <v>91</v>
      </c>
      <c r="E26" s="10">
        <v>92</v>
      </c>
      <c r="F26" s="10"/>
      <c r="G26" s="7" t="s">
        <v>12</v>
      </c>
      <c r="H26" s="8"/>
      <c r="I26" s="9"/>
    </row>
    <row r="27" spans="1:9" s="1" customFormat="1" ht="15.5">
      <c r="A27" s="63" t="s">
        <v>128</v>
      </c>
      <c r="B27" s="63"/>
      <c r="C27" s="10" t="s">
        <v>185</v>
      </c>
      <c r="D27" s="10" t="s">
        <v>185</v>
      </c>
      <c r="E27" s="10" t="s">
        <v>185</v>
      </c>
      <c r="F27" s="10"/>
      <c r="G27" s="7" t="s">
        <v>12</v>
      </c>
      <c r="H27" s="8"/>
      <c r="I27" s="9"/>
    </row>
    <row r="28" spans="1:9" s="1" customFormat="1" ht="15.5">
      <c r="A28" s="64" t="s">
        <v>129</v>
      </c>
      <c r="B28" s="65"/>
      <c r="C28" s="10">
        <v>100</v>
      </c>
      <c r="D28" s="10">
        <v>100</v>
      </c>
      <c r="E28" s="10">
        <v>100</v>
      </c>
      <c r="F28" s="10"/>
      <c r="G28" s="68">
        <v>1</v>
      </c>
      <c r="H28" s="8" t="s">
        <v>9</v>
      </c>
      <c r="I28" s="9"/>
    </row>
    <row r="29" spans="1:9" s="1" customFormat="1" ht="15.5">
      <c r="A29" s="64" t="s">
        <v>151</v>
      </c>
      <c r="B29" s="65"/>
      <c r="C29" s="10">
        <v>100</v>
      </c>
      <c r="D29" s="10">
        <v>100</v>
      </c>
      <c r="E29" s="10">
        <v>100</v>
      </c>
      <c r="F29" s="10"/>
      <c r="G29" s="68">
        <v>1</v>
      </c>
      <c r="H29" s="8" t="s">
        <v>9</v>
      </c>
      <c r="I29" s="9"/>
    </row>
    <row r="30" spans="1:9" s="1" customFormat="1" ht="15.5">
      <c r="A30" s="64" t="s">
        <v>145</v>
      </c>
      <c r="B30" s="65"/>
      <c r="C30" s="10">
        <v>100</v>
      </c>
      <c r="D30" s="10">
        <v>100</v>
      </c>
      <c r="E30" s="10">
        <v>100</v>
      </c>
      <c r="F30" s="10"/>
      <c r="G30" s="68">
        <v>1</v>
      </c>
      <c r="H30" s="8" t="s">
        <v>9</v>
      </c>
      <c r="I30" s="9"/>
    </row>
    <row r="31" spans="1:9" s="1" customFormat="1" ht="15.5">
      <c r="A31" s="62" t="s">
        <v>169</v>
      </c>
      <c r="B31" s="65"/>
      <c r="C31" s="83">
        <v>963.09425528286101</v>
      </c>
      <c r="D31" s="83">
        <v>1278.651008421617</v>
      </c>
      <c r="E31" s="83">
        <v>1189.4680575423208</v>
      </c>
      <c r="F31" s="10"/>
      <c r="G31" s="68" t="s">
        <v>150</v>
      </c>
      <c r="H31" s="8" t="s">
        <v>9</v>
      </c>
      <c r="I31" s="9"/>
    </row>
    <row r="32" spans="1:9" ht="15.5">
      <c r="A32" s="62" t="s">
        <v>170</v>
      </c>
      <c r="B32" s="65"/>
      <c r="C32" s="83">
        <v>796.4266534283139</v>
      </c>
      <c r="D32" s="83">
        <v>808.82018053117793</v>
      </c>
      <c r="E32" s="83">
        <v>1112.000675379164</v>
      </c>
      <c r="F32" s="10"/>
      <c r="G32" s="68" t="s">
        <v>167</v>
      </c>
      <c r="H32" s="8" t="s">
        <v>9</v>
      </c>
      <c r="I32" s="9"/>
    </row>
    <row r="33" spans="1:9" ht="15.5">
      <c r="A33" s="62" t="s">
        <v>171</v>
      </c>
      <c r="B33" s="65"/>
      <c r="C33" s="83">
        <v>127.222260019077</v>
      </c>
      <c r="D33" s="83">
        <v>94.963561702038007</v>
      </c>
      <c r="E33" s="83">
        <v>107.074546675314</v>
      </c>
      <c r="F33" s="10"/>
      <c r="G33" s="68" t="s">
        <v>146</v>
      </c>
      <c r="H33" s="8" t="s">
        <v>9</v>
      </c>
      <c r="I33" s="9"/>
    </row>
    <row r="34" spans="1:9" ht="15.5">
      <c r="A34" s="62" t="s">
        <v>175</v>
      </c>
      <c r="B34" s="65"/>
      <c r="C34" s="83">
        <v>97.863739565790993</v>
      </c>
      <c r="D34" s="83">
        <v>53.787500039996992</v>
      </c>
      <c r="E34" s="83">
        <v>68.843084578519992</v>
      </c>
      <c r="F34" s="10"/>
      <c r="G34" s="68" t="s">
        <v>168</v>
      </c>
      <c r="H34" s="8" t="s">
        <v>9</v>
      </c>
      <c r="I34" s="9"/>
    </row>
    <row r="35" spans="1:9" ht="15.5">
      <c r="A35" s="62" t="s">
        <v>36</v>
      </c>
      <c r="B35" s="62"/>
      <c r="C35" s="10">
        <v>29</v>
      </c>
      <c r="D35" s="10">
        <v>28.5</v>
      </c>
      <c r="E35" s="10">
        <v>26.5</v>
      </c>
      <c r="F35" s="10"/>
      <c r="G35" s="68" t="s">
        <v>177</v>
      </c>
      <c r="H35" s="8" t="s">
        <v>9</v>
      </c>
      <c r="I35" s="9"/>
    </row>
    <row r="36" spans="1:9" s="1" customFormat="1" ht="15.65" customHeight="1">
      <c r="A36" s="4" t="s">
        <v>37</v>
      </c>
      <c r="B36" s="4"/>
      <c r="C36" s="94" t="s">
        <v>38</v>
      </c>
      <c r="D36" s="95"/>
      <c r="E36" s="95"/>
      <c r="F36" s="95"/>
      <c r="G36" s="5" t="s">
        <v>4</v>
      </c>
      <c r="H36" s="6" t="s">
        <v>5</v>
      </c>
      <c r="I36" s="5" t="s">
        <v>6</v>
      </c>
    </row>
    <row r="37" spans="1:9" s="1" customFormat="1" ht="15.65" customHeight="1">
      <c r="A37" s="62" t="s">
        <v>147</v>
      </c>
      <c r="B37" s="62"/>
      <c r="C37" s="96" t="s">
        <v>185</v>
      </c>
      <c r="D37" s="97"/>
      <c r="E37" s="97"/>
      <c r="F37" s="97"/>
      <c r="G37" s="12"/>
      <c r="H37" s="8" t="s">
        <v>9</v>
      </c>
      <c r="I37" s="9"/>
    </row>
    <row r="38" spans="1:9" s="1" customFormat="1" ht="15.65" customHeight="1">
      <c r="A38" s="62" t="s">
        <v>148</v>
      </c>
      <c r="B38" s="62"/>
      <c r="C38" s="96" t="s">
        <v>185</v>
      </c>
      <c r="D38" s="97"/>
      <c r="E38" s="97"/>
      <c r="F38" s="97"/>
      <c r="G38" s="12"/>
      <c r="H38" s="8" t="s">
        <v>9</v>
      </c>
      <c r="I38" s="9"/>
    </row>
    <row r="39" spans="1:9" s="1" customFormat="1" ht="15.65" customHeight="1">
      <c r="A39" s="62" t="s">
        <v>149</v>
      </c>
      <c r="B39" s="62"/>
      <c r="C39" s="96" t="s">
        <v>185</v>
      </c>
      <c r="D39" s="97"/>
      <c r="E39" s="97"/>
      <c r="F39" s="97"/>
      <c r="G39" s="12"/>
      <c r="H39" s="8" t="s">
        <v>9</v>
      </c>
      <c r="I39" s="9"/>
    </row>
    <row r="40" spans="1:9" ht="15.5">
      <c r="A40" s="76" t="s">
        <v>134</v>
      </c>
      <c r="B40" s="63"/>
      <c r="C40" s="96">
        <v>-84</v>
      </c>
      <c r="D40" s="97"/>
      <c r="E40" s="97"/>
      <c r="F40" s="98"/>
      <c r="G40" s="12" t="s">
        <v>12</v>
      </c>
      <c r="H40" s="8"/>
      <c r="I40" s="9"/>
    </row>
    <row r="41" spans="1:9" ht="15.5">
      <c r="A41" s="76" t="s">
        <v>135</v>
      </c>
      <c r="B41" s="63"/>
      <c r="C41" s="96">
        <v>-10</v>
      </c>
      <c r="D41" s="97"/>
      <c r="E41" s="97"/>
      <c r="F41" s="98"/>
      <c r="G41" s="12" t="s">
        <v>12</v>
      </c>
      <c r="H41" s="8"/>
      <c r="I41" s="9"/>
    </row>
    <row r="42" spans="1:9" ht="15.5">
      <c r="A42" s="76" t="s">
        <v>136</v>
      </c>
      <c r="B42" s="63"/>
      <c r="C42" s="96">
        <v>14</v>
      </c>
      <c r="D42" s="97"/>
      <c r="E42" s="97"/>
      <c r="F42" s="98"/>
      <c r="G42" s="12" t="s">
        <v>12</v>
      </c>
      <c r="H42" s="8"/>
      <c r="I42" s="9"/>
    </row>
    <row r="43" spans="1:9" ht="15.5">
      <c r="A43" s="77" t="s">
        <v>145</v>
      </c>
      <c r="B43" s="65"/>
      <c r="C43" s="103">
        <v>1</v>
      </c>
      <c r="D43" s="104">
        <v>1</v>
      </c>
      <c r="E43" s="104">
        <v>1</v>
      </c>
      <c r="F43" s="104">
        <v>1</v>
      </c>
      <c r="G43" s="68">
        <v>1</v>
      </c>
      <c r="H43" s="8" t="s">
        <v>9</v>
      </c>
      <c r="I43" s="9"/>
    </row>
    <row r="44" spans="1:9" ht="15.5">
      <c r="A44" s="77" t="s">
        <v>179</v>
      </c>
      <c r="B44" s="65"/>
      <c r="C44" s="96" t="s">
        <v>200</v>
      </c>
      <c r="D44" s="97"/>
      <c r="E44" s="97"/>
      <c r="F44" s="97"/>
      <c r="G44" s="12" t="s">
        <v>12</v>
      </c>
      <c r="H44" s="8"/>
      <c r="I44" s="9"/>
    </row>
    <row r="45" spans="1:9" ht="15.5">
      <c r="A45" s="77" t="s">
        <v>142</v>
      </c>
      <c r="B45" s="65"/>
      <c r="C45" s="103">
        <v>0</v>
      </c>
      <c r="D45" s="104">
        <v>0</v>
      </c>
      <c r="E45" s="104">
        <v>0</v>
      </c>
      <c r="F45" s="104">
        <v>0</v>
      </c>
      <c r="G45" s="68">
        <v>0</v>
      </c>
      <c r="H45" s="8" t="s">
        <v>9</v>
      </c>
      <c r="I45" s="9"/>
    </row>
    <row r="46" spans="1:9" ht="15.5">
      <c r="A46" s="77" t="s">
        <v>140</v>
      </c>
      <c r="B46" s="65"/>
      <c r="C46" s="103">
        <v>1</v>
      </c>
      <c r="D46" s="104">
        <v>1</v>
      </c>
      <c r="E46" s="104">
        <v>1</v>
      </c>
      <c r="F46" s="104">
        <v>1</v>
      </c>
      <c r="G46" s="68">
        <v>1</v>
      </c>
      <c r="H46" s="8" t="s">
        <v>9</v>
      </c>
      <c r="I46" s="9"/>
    </row>
    <row r="47" spans="1:9" ht="15.5">
      <c r="A47" s="64" t="s">
        <v>178</v>
      </c>
      <c r="B47" s="65"/>
      <c r="C47" s="103">
        <v>1</v>
      </c>
      <c r="D47" s="104">
        <v>1</v>
      </c>
      <c r="E47" s="104">
        <v>1</v>
      </c>
      <c r="F47" s="104">
        <v>1</v>
      </c>
      <c r="G47" s="68">
        <v>1</v>
      </c>
      <c r="H47" s="8" t="s">
        <v>9</v>
      </c>
      <c r="I47" s="9"/>
    </row>
    <row r="48" spans="1:9" ht="15.5">
      <c r="A48" s="62" t="s">
        <v>130</v>
      </c>
      <c r="B48" s="65"/>
      <c r="C48" s="87">
        <v>950.182556076418</v>
      </c>
      <c r="D48" s="88"/>
      <c r="E48" s="88"/>
      <c r="F48" s="89"/>
      <c r="G48" s="12" t="s">
        <v>12</v>
      </c>
      <c r="H48" s="8"/>
      <c r="I48" s="9"/>
    </row>
    <row r="49" spans="1:9" ht="15.5">
      <c r="A49" s="62" t="s">
        <v>131</v>
      </c>
      <c r="B49" s="65"/>
      <c r="C49" s="87">
        <v>416.28378918260597</v>
      </c>
      <c r="D49" s="88"/>
      <c r="E49" s="88"/>
      <c r="F49" s="89"/>
      <c r="G49" s="12" t="s">
        <v>12</v>
      </c>
      <c r="H49" s="8"/>
      <c r="I49" s="9"/>
    </row>
    <row r="50" spans="1:9" ht="15.5">
      <c r="A50" s="62" t="s">
        <v>132</v>
      </c>
      <c r="B50" s="65"/>
      <c r="C50" s="87">
        <v>104.826345332443</v>
      </c>
      <c r="D50" s="88"/>
      <c r="E50" s="88"/>
      <c r="F50" s="89"/>
      <c r="G50" s="12" t="s">
        <v>12</v>
      </c>
      <c r="H50" s="8"/>
      <c r="I50" s="9"/>
    </row>
    <row r="51" spans="1:9" ht="15.5">
      <c r="A51" s="62" t="s">
        <v>133</v>
      </c>
      <c r="B51" s="65"/>
      <c r="C51" s="87">
        <v>39.074626383854003</v>
      </c>
      <c r="D51" s="88"/>
      <c r="E51" s="88"/>
      <c r="F51" s="89"/>
      <c r="G51" s="12" t="s">
        <v>12</v>
      </c>
      <c r="H51" s="8"/>
      <c r="I51" s="9"/>
    </row>
    <row r="52" spans="1:9">
      <c r="A52" s="4" t="s">
        <v>39</v>
      </c>
      <c r="B52" s="4"/>
      <c r="C52" s="93" t="s">
        <v>40</v>
      </c>
      <c r="D52" s="93"/>
      <c r="E52" s="93"/>
      <c r="F52" s="93"/>
      <c r="G52" s="92" t="s">
        <v>9</v>
      </c>
      <c r="H52" s="92"/>
      <c r="I52" s="13" t="s">
        <v>6</v>
      </c>
    </row>
    <row r="53" spans="1:9" ht="15.5">
      <c r="A53" s="63" t="s">
        <v>41</v>
      </c>
      <c r="B53" s="63"/>
      <c r="C53" s="90"/>
      <c r="D53" s="90"/>
      <c r="E53" s="90"/>
      <c r="F53" s="90"/>
      <c r="G53" s="91"/>
      <c r="H53" s="91"/>
      <c r="I53" s="9"/>
    </row>
  </sheetData>
  <mergeCells count="42">
    <mergeCell ref="C48:F48"/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3:F43"/>
    <mergeCell ref="C44:F44"/>
    <mergeCell ref="C45:F45"/>
    <mergeCell ref="C47:F47"/>
    <mergeCell ref="C13:F13"/>
    <mergeCell ref="C40:F40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6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8203125" defaultRowHeight="15.5"/>
  <cols>
    <col min="1" max="16384" width="8.58203125" style="42"/>
  </cols>
  <sheetData>
    <row r="1" spans="1:14" ht="19.5" customHeight="1">
      <c r="A1" s="111" t="s">
        <v>107</v>
      </c>
      <c r="B1" s="111"/>
      <c r="C1" s="111"/>
      <c r="D1" s="111"/>
      <c r="E1" s="111"/>
      <c r="F1" s="111"/>
      <c r="G1" s="111"/>
      <c r="H1" s="111" t="s">
        <v>108</v>
      </c>
      <c r="I1" s="111"/>
      <c r="J1" s="111"/>
      <c r="K1" s="111"/>
      <c r="L1" s="111"/>
      <c r="M1" s="111"/>
      <c r="N1" s="111"/>
    </row>
    <row r="2" spans="1:14">
      <c r="A2" s="112"/>
      <c r="B2" s="113"/>
      <c r="C2" s="113"/>
      <c r="D2" s="113"/>
      <c r="E2" s="113"/>
      <c r="F2" s="113"/>
      <c r="G2" s="114"/>
      <c r="H2" s="112"/>
      <c r="I2" s="113"/>
      <c r="J2" s="113"/>
      <c r="K2" s="113"/>
      <c r="L2" s="113"/>
      <c r="M2" s="113"/>
      <c r="N2" s="114"/>
    </row>
    <row r="3" spans="1:14">
      <c r="A3" s="115"/>
      <c r="B3" s="116"/>
      <c r="C3" s="116"/>
      <c r="D3" s="116"/>
      <c r="E3" s="116"/>
      <c r="F3" s="116"/>
      <c r="G3" s="117"/>
      <c r="H3" s="115"/>
      <c r="I3" s="116"/>
      <c r="J3" s="116"/>
      <c r="K3" s="116"/>
      <c r="L3" s="116"/>
      <c r="M3" s="116"/>
      <c r="N3" s="117"/>
    </row>
    <row r="4" spans="1:14">
      <c r="A4" s="115"/>
      <c r="B4" s="116"/>
      <c r="C4" s="116"/>
      <c r="D4" s="116"/>
      <c r="E4" s="116"/>
      <c r="F4" s="116"/>
      <c r="G4" s="117"/>
      <c r="H4" s="115"/>
      <c r="I4" s="116"/>
      <c r="J4" s="116"/>
      <c r="K4" s="116"/>
      <c r="L4" s="116"/>
      <c r="M4" s="116"/>
      <c r="N4" s="117"/>
    </row>
    <row r="5" spans="1:14">
      <c r="A5" s="115"/>
      <c r="B5" s="116"/>
      <c r="C5" s="116"/>
      <c r="D5" s="116"/>
      <c r="E5" s="116"/>
      <c r="F5" s="116"/>
      <c r="G5" s="117"/>
      <c r="H5" s="115"/>
      <c r="I5" s="116"/>
      <c r="J5" s="116"/>
      <c r="K5" s="116"/>
      <c r="L5" s="116"/>
      <c r="M5" s="116"/>
      <c r="N5" s="117"/>
    </row>
    <row r="6" spans="1:14">
      <c r="A6" s="115"/>
      <c r="B6" s="116"/>
      <c r="C6" s="116"/>
      <c r="D6" s="116"/>
      <c r="E6" s="116"/>
      <c r="F6" s="116"/>
      <c r="G6" s="117"/>
      <c r="H6" s="115"/>
      <c r="I6" s="116"/>
      <c r="J6" s="116"/>
      <c r="K6" s="116"/>
      <c r="L6" s="116"/>
      <c r="M6" s="116"/>
      <c r="N6" s="117"/>
    </row>
    <row r="7" spans="1:14">
      <c r="A7" s="115"/>
      <c r="B7" s="116"/>
      <c r="C7" s="116"/>
      <c r="D7" s="116"/>
      <c r="E7" s="116"/>
      <c r="F7" s="116"/>
      <c r="G7" s="117"/>
      <c r="H7" s="115"/>
      <c r="I7" s="116"/>
      <c r="J7" s="116"/>
      <c r="K7" s="116"/>
      <c r="L7" s="116"/>
      <c r="M7" s="116"/>
      <c r="N7" s="117"/>
    </row>
    <row r="8" spans="1:14">
      <c r="A8" s="115"/>
      <c r="B8" s="116"/>
      <c r="C8" s="116"/>
      <c r="D8" s="116"/>
      <c r="E8" s="116"/>
      <c r="F8" s="116"/>
      <c r="G8" s="117"/>
      <c r="H8" s="115"/>
      <c r="I8" s="116"/>
      <c r="J8" s="116"/>
      <c r="K8" s="116"/>
      <c r="L8" s="116"/>
      <c r="M8" s="116"/>
      <c r="N8" s="117"/>
    </row>
    <row r="9" spans="1:14">
      <c r="A9" s="115"/>
      <c r="B9" s="116"/>
      <c r="C9" s="116"/>
      <c r="D9" s="116"/>
      <c r="E9" s="116"/>
      <c r="F9" s="116"/>
      <c r="G9" s="117"/>
      <c r="H9" s="115"/>
      <c r="I9" s="116"/>
      <c r="J9" s="116"/>
      <c r="K9" s="116"/>
      <c r="L9" s="116"/>
      <c r="M9" s="116"/>
      <c r="N9" s="117"/>
    </row>
    <row r="10" spans="1:14">
      <c r="A10" s="115"/>
      <c r="B10" s="116"/>
      <c r="C10" s="116"/>
      <c r="D10" s="116"/>
      <c r="E10" s="116"/>
      <c r="F10" s="116"/>
      <c r="G10" s="117"/>
      <c r="H10" s="115"/>
      <c r="I10" s="116"/>
      <c r="J10" s="116"/>
      <c r="K10" s="116"/>
      <c r="L10" s="116"/>
      <c r="M10" s="116"/>
      <c r="N10" s="117"/>
    </row>
    <row r="11" spans="1:14">
      <c r="A11" s="115"/>
      <c r="B11" s="116"/>
      <c r="C11" s="116"/>
      <c r="D11" s="116"/>
      <c r="E11" s="116"/>
      <c r="F11" s="116"/>
      <c r="G11" s="117"/>
      <c r="H11" s="115"/>
      <c r="I11" s="116"/>
      <c r="J11" s="116"/>
      <c r="K11" s="116"/>
      <c r="L11" s="116"/>
      <c r="M11" s="116"/>
      <c r="N11" s="117"/>
    </row>
    <row r="12" spans="1:14">
      <c r="A12" s="115"/>
      <c r="B12" s="116"/>
      <c r="C12" s="116"/>
      <c r="D12" s="116"/>
      <c r="E12" s="116"/>
      <c r="F12" s="116"/>
      <c r="G12" s="117"/>
      <c r="H12" s="115"/>
      <c r="I12" s="116"/>
      <c r="J12" s="116"/>
      <c r="K12" s="116"/>
      <c r="L12" s="116"/>
      <c r="M12" s="116"/>
      <c r="N12" s="117"/>
    </row>
    <row r="13" spans="1:14">
      <c r="A13" s="118"/>
      <c r="B13" s="119"/>
      <c r="C13" s="119"/>
      <c r="D13" s="119"/>
      <c r="E13" s="119"/>
      <c r="F13" s="119"/>
      <c r="G13" s="120"/>
      <c r="H13" s="118"/>
      <c r="I13" s="119"/>
      <c r="J13" s="119"/>
      <c r="K13" s="119"/>
      <c r="L13" s="119"/>
      <c r="M13" s="119"/>
      <c r="N13" s="120"/>
    </row>
    <row r="14" spans="1:14" ht="19">
      <c r="A14" s="111" t="s">
        <v>109</v>
      </c>
      <c r="B14" s="111"/>
      <c r="C14" s="111"/>
      <c r="D14" s="111"/>
      <c r="E14" s="111"/>
      <c r="F14" s="111"/>
      <c r="G14" s="111"/>
      <c r="H14" s="111" t="s">
        <v>110</v>
      </c>
      <c r="I14" s="111"/>
      <c r="J14" s="111"/>
      <c r="K14" s="111"/>
      <c r="L14" s="111"/>
      <c r="M14" s="111"/>
      <c r="N14" s="111"/>
    </row>
    <row r="15" spans="1:14" ht="30" customHeight="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30" customHeight="1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ht="30" customHeight="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4" ht="30" customHeight="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4" ht="30" customHeight="1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4" ht="30" customHeight="1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4" ht="29.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ht="29.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ht="29.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29.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29.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ht="29.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ht="29.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ht="29.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ht="29.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ht="29.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ht="29.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ht="29.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3784-FC34-4FC8-93E1-645BF77C3767}">
  <dimension ref="A1:AK107"/>
  <sheetViews>
    <sheetView zoomScale="95" workbookViewId="0">
      <selection activeCell="L123" sqref="L123"/>
    </sheetView>
  </sheetViews>
  <sheetFormatPr baseColWidth="10" defaultColWidth="8" defaultRowHeight="14.5"/>
  <cols>
    <col min="1" max="16384" width="8" style="82"/>
  </cols>
  <sheetData>
    <row r="1" spans="1:37" ht="15" thickBot="1"/>
    <row r="2" spans="1:37" ht="15" thickBot="1">
      <c r="A2" s="121" t="s">
        <v>114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N2" s="121" t="s">
        <v>118</v>
      </c>
      <c r="O2" s="122"/>
      <c r="P2" s="122"/>
      <c r="Q2" s="122"/>
      <c r="R2" s="122"/>
      <c r="S2" s="122"/>
      <c r="T2" s="122"/>
      <c r="U2" s="122"/>
      <c r="V2" s="122"/>
      <c r="W2" s="122"/>
      <c r="X2" s="123"/>
      <c r="AA2" s="121" t="s">
        <v>119</v>
      </c>
      <c r="AB2" s="122"/>
      <c r="AC2" s="122"/>
      <c r="AD2" s="122"/>
      <c r="AE2" s="122"/>
      <c r="AF2" s="122"/>
      <c r="AG2" s="122"/>
      <c r="AH2" s="122"/>
      <c r="AI2" s="122"/>
      <c r="AJ2" s="122"/>
      <c r="AK2" s="123"/>
    </row>
    <row r="28" spans="1:37" ht="15" thickBot="1">
      <c r="A28" s="121" t="s">
        <v>120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3"/>
      <c r="N28" s="121" t="s">
        <v>121</v>
      </c>
      <c r="O28" s="122"/>
      <c r="P28" s="122"/>
      <c r="Q28" s="122"/>
      <c r="R28" s="122"/>
      <c r="S28" s="122"/>
      <c r="T28" s="122"/>
      <c r="U28" s="122"/>
      <c r="V28" s="122"/>
      <c r="W28" s="122"/>
      <c r="X28" s="123"/>
      <c r="AA28" s="121" t="s">
        <v>122</v>
      </c>
      <c r="AB28" s="122"/>
      <c r="AC28" s="122"/>
      <c r="AD28" s="122"/>
      <c r="AE28" s="122"/>
      <c r="AF28" s="122"/>
      <c r="AG28" s="122"/>
      <c r="AH28" s="122"/>
      <c r="AI28" s="122"/>
      <c r="AJ28" s="122"/>
      <c r="AK28" s="123"/>
    </row>
    <row r="54" spans="1:37" ht="15" thickBot="1">
      <c r="A54" s="121" t="s">
        <v>115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3"/>
      <c r="N54" s="121" t="s">
        <v>116</v>
      </c>
      <c r="O54" s="122"/>
      <c r="P54" s="122"/>
      <c r="Q54" s="122"/>
      <c r="R54" s="122"/>
      <c r="S54" s="122"/>
      <c r="T54" s="122"/>
      <c r="U54" s="122"/>
      <c r="V54" s="122"/>
      <c r="W54" s="122"/>
      <c r="X54" s="123"/>
      <c r="AA54" s="121" t="s">
        <v>117</v>
      </c>
      <c r="AB54" s="122"/>
      <c r="AC54" s="122"/>
      <c r="AD54" s="122"/>
      <c r="AE54" s="122"/>
      <c r="AF54" s="122"/>
      <c r="AG54" s="122"/>
      <c r="AH54" s="122"/>
      <c r="AI54" s="122"/>
      <c r="AJ54" s="122"/>
      <c r="AK54" s="123"/>
    </row>
    <row r="80" spans="1:24" ht="15" thickBot="1">
      <c r="A80" s="121" t="s">
        <v>123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3"/>
      <c r="N80" s="121" t="s">
        <v>124</v>
      </c>
      <c r="O80" s="122"/>
      <c r="P80" s="122"/>
      <c r="Q80" s="122"/>
      <c r="R80" s="122"/>
      <c r="S80" s="122"/>
      <c r="T80" s="122"/>
      <c r="U80" s="122"/>
      <c r="V80" s="122"/>
      <c r="W80" s="122"/>
      <c r="X80" s="123"/>
    </row>
    <row r="107" spans="1:37" ht="15" thickBot="1">
      <c r="A107" s="121" t="s">
        <v>187</v>
      </c>
      <c r="B107" s="122"/>
      <c r="C107" s="122"/>
      <c r="D107" s="122"/>
      <c r="E107" s="122"/>
      <c r="F107" s="122"/>
      <c r="G107" s="122"/>
      <c r="H107" s="122"/>
      <c r="I107" s="122"/>
      <c r="J107" s="122"/>
      <c r="K107" s="123"/>
      <c r="N107" s="121" t="s">
        <v>188</v>
      </c>
      <c r="O107" s="122"/>
      <c r="P107" s="122"/>
      <c r="Q107" s="122"/>
      <c r="R107" s="122"/>
      <c r="S107" s="122"/>
      <c r="T107" s="122"/>
      <c r="U107" s="122"/>
      <c r="V107" s="122"/>
      <c r="W107" s="122"/>
      <c r="X107" s="123"/>
      <c r="AA107" s="121" t="s">
        <v>189</v>
      </c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3"/>
    </row>
  </sheetData>
  <mergeCells count="14"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0FC9-CCB8-4F01-AD81-D52454E29ED7}">
  <dimension ref="A1:AK55"/>
  <sheetViews>
    <sheetView topLeftCell="A91" zoomScale="90" workbookViewId="0">
      <selection activeCell="L123" sqref="L123"/>
    </sheetView>
  </sheetViews>
  <sheetFormatPr baseColWidth="10" defaultColWidth="8" defaultRowHeight="14.5"/>
  <cols>
    <col min="1" max="16384" width="8" style="82"/>
  </cols>
  <sheetData>
    <row r="1" spans="1:37" ht="15" thickBot="1"/>
    <row r="2" spans="1:37" ht="15" thickBot="1">
      <c r="A2" s="121" t="s">
        <v>42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N2" s="121" t="s">
        <v>43</v>
      </c>
      <c r="O2" s="122"/>
      <c r="P2" s="122"/>
      <c r="Q2" s="122"/>
      <c r="R2" s="122"/>
      <c r="S2" s="122"/>
      <c r="T2" s="122"/>
      <c r="U2" s="122"/>
      <c r="V2" s="122"/>
      <c r="W2" s="122"/>
      <c r="X2" s="123"/>
      <c r="AA2" s="121" t="s">
        <v>127</v>
      </c>
      <c r="AB2" s="122"/>
      <c r="AC2" s="122"/>
      <c r="AD2" s="122"/>
      <c r="AE2" s="122"/>
      <c r="AF2" s="122"/>
      <c r="AG2" s="122"/>
      <c r="AH2" s="122"/>
      <c r="AI2" s="122"/>
      <c r="AJ2" s="122"/>
      <c r="AK2" s="123"/>
    </row>
    <row r="28" spans="1:37" ht="15" thickBot="1">
      <c r="A28" s="121" t="s">
        <v>44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3"/>
      <c r="N28" s="121" t="s">
        <v>190</v>
      </c>
      <c r="O28" s="122"/>
      <c r="P28" s="122"/>
      <c r="Q28" s="122"/>
      <c r="R28" s="122"/>
      <c r="S28" s="122"/>
      <c r="T28" s="122"/>
      <c r="U28" s="122"/>
      <c r="V28" s="122"/>
      <c r="W28" s="122"/>
      <c r="X28" s="123"/>
      <c r="AA28" s="121" t="s">
        <v>191</v>
      </c>
      <c r="AB28" s="122"/>
      <c r="AC28" s="122"/>
      <c r="AD28" s="122"/>
      <c r="AE28" s="122"/>
      <c r="AF28" s="122"/>
      <c r="AG28" s="122"/>
      <c r="AH28" s="122"/>
      <c r="AI28" s="122"/>
      <c r="AJ28" s="122"/>
      <c r="AK28" s="123"/>
    </row>
    <row r="55" spans="1:24" ht="15" thickBot="1">
      <c r="A55" s="121" t="s">
        <v>192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3"/>
      <c r="N55" s="121" t="s">
        <v>193</v>
      </c>
      <c r="O55" s="122"/>
      <c r="P55" s="122"/>
      <c r="Q55" s="122"/>
      <c r="R55" s="122"/>
      <c r="S55" s="122"/>
      <c r="T55" s="122"/>
      <c r="U55" s="122"/>
      <c r="V55" s="122"/>
      <c r="W55" s="122"/>
      <c r="X55" s="123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3E41-6743-4109-BB79-DDB0D44CAC82}">
  <dimension ref="A2:M67"/>
  <sheetViews>
    <sheetView topLeftCell="A103" zoomScale="75" workbookViewId="0">
      <selection activeCell="U22" sqref="U22"/>
    </sheetView>
  </sheetViews>
  <sheetFormatPr baseColWidth="10" defaultColWidth="8" defaultRowHeight="14.5"/>
  <cols>
    <col min="1" max="16384" width="8" style="82"/>
  </cols>
  <sheetData>
    <row r="2" spans="1:13">
      <c r="A2" s="124" t="s">
        <v>118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22" spans="1:13">
      <c r="A22" s="124" t="s">
        <v>119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</row>
    <row r="45" spans="1:13">
      <c r="A45" s="124" t="s">
        <v>120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</row>
    <row r="67" spans="1:13">
      <c r="A67" s="124" t="s">
        <v>194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zoomScale="60" zoomScaleNormal="60" workbookViewId="0">
      <selection activeCell="O4" sqref="O4"/>
    </sheetView>
  </sheetViews>
  <sheetFormatPr baseColWidth="10" defaultColWidth="8" defaultRowHeight="15" customHeight="1"/>
  <cols>
    <col min="1" max="1" width="11.58203125" style="28" customWidth="1"/>
    <col min="2" max="2" width="15.58203125" style="28" customWidth="1"/>
    <col min="3" max="4" width="13.58203125" style="28" bestFit="1" customWidth="1"/>
    <col min="5" max="6" width="11.58203125" style="28" customWidth="1"/>
    <col min="7" max="8" width="18.08203125" style="28" customWidth="1"/>
    <col min="9" max="10" width="17.08203125" style="28" customWidth="1"/>
    <col min="11" max="11" width="19.5" style="28" customWidth="1"/>
    <col min="12" max="13" width="17.08203125" style="28" customWidth="1"/>
    <col min="14" max="14" width="15.08203125" style="28" customWidth="1"/>
    <col min="15" max="15" width="18.08203125" style="28" customWidth="1"/>
    <col min="16" max="16" width="17.08203125" style="28" bestFit="1" customWidth="1"/>
    <col min="17" max="17" width="17.08203125" style="28" customWidth="1"/>
    <col min="18" max="18" width="15.08203125" style="28" bestFit="1" customWidth="1"/>
    <col min="19" max="19" width="16.58203125" style="28" bestFit="1" customWidth="1"/>
    <col min="20" max="20" width="11.58203125" style="28" customWidth="1"/>
    <col min="21" max="21" width="12.5" style="28" customWidth="1"/>
    <col min="22" max="22" width="16.58203125" style="28" customWidth="1"/>
    <col min="23" max="24" width="11.58203125" style="28" bestFit="1" customWidth="1"/>
    <col min="25" max="25" width="17.08203125" style="28" bestFit="1" customWidth="1"/>
    <col min="26" max="26" width="6.58203125" style="28" bestFit="1" customWidth="1"/>
    <col min="27" max="27" width="11.08203125" style="28" bestFit="1" customWidth="1"/>
    <col min="28" max="28" width="20.08203125" style="28" customWidth="1"/>
    <col min="29" max="29" width="4.08203125" style="28" hidden="1" customWidth="1"/>
    <col min="30" max="30" width="21.08203125" style="28" hidden="1" customWidth="1"/>
    <col min="31" max="31" width="25.58203125" style="28" hidden="1" customWidth="1"/>
    <col min="32" max="32" width="15.08203125" style="28" hidden="1" customWidth="1"/>
    <col min="33" max="33" width="20" style="28" customWidth="1"/>
    <col min="34" max="34" width="19" style="28" customWidth="1"/>
    <col min="35" max="35" width="13.58203125" style="28" customWidth="1"/>
    <col min="36" max="36" width="15.58203125" style="28" customWidth="1"/>
    <col min="37" max="37" width="16.5" style="28" customWidth="1"/>
    <col min="38" max="38" width="17.58203125" style="28" customWidth="1"/>
    <col min="39" max="39" width="16.5" style="28" customWidth="1"/>
    <col min="40" max="40" width="25.58203125" style="28" customWidth="1"/>
    <col min="41" max="41" width="2.5" style="28" customWidth="1"/>
    <col min="42" max="43" width="8" style="28" hidden="1" customWidth="1"/>
    <col min="44" max="44" width="7" style="28" hidden="1" customWidth="1"/>
    <col min="45" max="45" width="3.58203125" style="28" hidden="1" customWidth="1"/>
    <col min="46" max="46" width="8" style="28"/>
    <col min="47" max="47" width="11.5" style="28" customWidth="1"/>
    <col min="48" max="16384" width="8" style="28"/>
  </cols>
  <sheetData>
    <row r="1" spans="1:57" ht="45.65" customHeight="1" thickBot="1">
      <c r="A1" s="126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57" ht="47" thickBot="1">
      <c r="A2" s="25" t="s">
        <v>46</v>
      </c>
      <c r="B2" s="24" t="s">
        <v>47</v>
      </c>
      <c r="C2" s="24" t="s">
        <v>49</v>
      </c>
      <c r="D2" s="24" t="s">
        <v>48</v>
      </c>
      <c r="E2" s="24" t="s">
        <v>125</v>
      </c>
      <c r="F2" s="24" t="s">
        <v>50</v>
      </c>
      <c r="G2" s="24" t="s">
        <v>51</v>
      </c>
      <c r="H2" s="24" t="s">
        <v>126</v>
      </c>
      <c r="I2" s="24" t="s">
        <v>52</v>
      </c>
      <c r="J2" s="24" t="s">
        <v>144</v>
      </c>
      <c r="K2" s="24" t="s">
        <v>53</v>
      </c>
      <c r="L2" s="24" t="s">
        <v>54</v>
      </c>
      <c r="M2" s="24" t="s">
        <v>55</v>
      </c>
      <c r="N2" s="24" t="s">
        <v>56</v>
      </c>
      <c r="O2" s="24" t="s">
        <v>57</v>
      </c>
      <c r="P2" s="149" t="s">
        <v>58</v>
      </c>
      <c r="Q2" s="150"/>
      <c r="R2" s="151"/>
      <c r="AF2" s="24" t="s">
        <v>65</v>
      </c>
      <c r="AG2" s="24" t="s">
        <v>66</v>
      </c>
      <c r="AH2" s="24" t="s">
        <v>67</v>
      </c>
      <c r="AI2" s="24" t="s">
        <v>68</v>
      </c>
      <c r="AJ2" s="24" t="s">
        <v>69</v>
      </c>
    </row>
    <row r="3" spans="1:57" ht="71.150000000000006" customHeight="1" thickBot="1">
      <c r="A3" s="67" t="s">
        <v>59</v>
      </c>
      <c r="B3" s="26"/>
      <c r="C3" s="81"/>
      <c r="D3" s="81"/>
      <c r="E3" s="84">
        <v>362000</v>
      </c>
      <c r="F3" s="27">
        <v>90</v>
      </c>
      <c r="G3" s="27">
        <v>-82.111237000000003</v>
      </c>
      <c r="H3" s="27">
        <v>-10.938395</v>
      </c>
      <c r="I3" s="27">
        <v>10.107982</v>
      </c>
      <c r="J3" s="27">
        <v>1</v>
      </c>
      <c r="K3" s="27">
        <v>1</v>
      </c>
      <c r="L3" s="27">
        <v>12.677491</v>
      </c>
      <c r="M3" s="27">
        <v>20.899666</v>
      </c>
      <c r="N3" s="27">
        <v>17.104478</v>
      </c>
      <c r="O3" s="27"/>
      <c r="P3" s="146" t="s">
        <v>141</v>
      </c>
      <c r="Q3" s="147"/>
      <c r="R3" s="148"/>
      <c r="AF3" s="23" t="s">
        <v>73</v>
      </c>
      <c r="AG3" s="66" t="s">
        <v>74</v>
      </c>
      <c r="AH3" s="23">
        <v>17</v>
      </c>
      <c r="AI3" s="23"/>
      <c r="AJ3" s="23">
        <f>AH3-AI3</f>
        <v>17</v>
      </c>
    </row>
    <row r="4" spans="1:57" ht="80.150000000000006" customHeight="1" thickBot="1">
      <c r="A4" s="67" t="s">
        <v>60</v>
      </c>
      <c r="B4" s="26"/>
      <c r="C4" s="81"/>
      <c r="D4" s="81"/>
      <c r="E4" s="84">
        <v>362000</v>
      </c>
      <c r="F4" s="27">
        <v>91</v>
      </c>
      <c r="G4" s="27">
        <v>-81.745649999999998</v>
      </c>
      <c r="H4" s="27">
        <v>-10.33267</v>
      </c>
      <c r="I4" s="27">
        <v>24.032140999999999</v>
      </c>
      <c r="J4" s="27">
        <v>2</v>
      </c>
      <c r="K4" s="27">
        <v>1</v>
      </c>
      <c r="L4" s="27">
        <v>0.30954100000000001</v>
      </c>
      <c r="M4" s="27">
        <v>24.904762000000002</v>
      </c>
      <c r="N4" s="27">
        <v>8.4265729999999994</v>
      </c>
      <c r="O4" s="27"/>
      <c r="P4" s="146" t="s">
        <v>141</v>
      </c>
      <c r="Q4" s="147"/>
      <c r="R4" s="148"/>
      <c r="AF4" s="23" t="s">
        <v>73</v>
      </c>
      <c r="AG4" s="66" t="s">
        <v>75</v>
      </c>
      <c r="AH4" s="23">
        <v>18</v>
      </c>
      <c r="AI4" s="23"/>
      <c r="AJ4" s="23">
        <f t="shared" ref="AJ4:AJ5" si="0">AH4-AI4</f>
        <v>18</v>
      </c>
    </row>
    <row r="5" spans="1:57" ht="80.150000000000006" customHeight="1">
      <c r="A5" s="67" t="s">
        <v>61</v>
      </c>
      <c r="B5" s="26"/>
      <c r="C5" s="81"/>
      <c r="D5" s="81"/>
      <c r="E5" s="84">
        <v>362000</v>
      </c>
      <c r="F5" s="27">
        <v>92</v>
      </c>
      <c r="G5" s="27">
        <v>-84.247761999999994</v>
      </c>
      <c r="H5" s="27">
        <v>-10.637472000000001</v>
      </c>
      <c r="I5" s="27">
        <v>15.370429</v>
      </c>
      <c r="J5" s="27">
        <v>1</v>
      </c>
      <c r="K5" s="27">
        <v>1</v>
      </c>
      <c r="L5" s="27">
        <v>5.0168109999999997</v>
      </c>
      <c r="M5" s="27">
        <v>23.32967</v>
      </c>
      <c r="N5" s="27">
        <v>13.038961</v>
      </c>
      <c r="O5" s="27"/>
      <c r="P5" s="146" t="s">
        <v>141</v>
      </c>
      <c r="Q5" s="147"/>
      <c r="R5" s="148"/>
      <c r="AF5" s="23" t="s">
        <v>73</v>
      </c>
      <c r="AG5" s="66" t="s">
        <v>76</v>
      </c>
      <c r="AH5" s="23">
        <v>19</v>
      </c>
      <c r="AI5" s="23"/>
      <c r="AJ5" s="23">
        <f t="shared" si="0"/>
        <v>19</v>
      </c>
    </row>
    <row r="6" spans="1:57" ht="14"/>
    <row r="7" spans="1:57" ht="14.5" thickBot="1"/>
    <row r="8" spans="1:57" ht="14.5" thickBot="1">
      <c r="A8" s="143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5"/>
    </row>
    <row r="9" spans="1:57" ht="18.5" thickBot="1">
      <c r="A9" s="140" t="s">
        <v>62</v>
      </c>
      <c r="B9" s="141"/>
      <c r="C9" s="141"/>
      <c r="D9" s="141"/>
      <c r="E9" s="141"/>
      <c r="F9" s="141"/>
      <c r="G9" s="142"/>
      <c r="H9" s="29"/>
      <c r="I9" s="128" t="s">
        <v>63</v>
      </c>
      <c r="J9" s="129"/>
      <c r="K9" s="129"/>
      <c r="L9" s="129"/>
      <c r="M9" s="130"/>
      <c r="N9" s="30"/>
      <c r="O9" s="128" t="s">
        <v>64</v>
      </c>
      <c r="P9" s="129"/>
      <c r="Q9" s="129"/>
      <c r="R9" s="129"/>
      <c r="S9" s="129"/>
      <c r="T9" s="130"/>
      <c r="W9" s="128" t="s">
        <v>137</v>
      </c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8" t="s">
        <v>138</v>
      </c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30"/>
      <c r="AT9" s="128" t="s">
        <v>139</v>
      </c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30"/>
    </row>
    <row r="10" spans="1:57" ht="18" customHeight="1">
      <c r="A10" s="131"/>
      <c r="B10" s="132"/>
      <c r="C10" s="132"/>
      <c r="D10" s="132"/>
      <c r="E10" s="132"/>
      <c r="F10" s="132"/>
      <c r="G10" s="133"/>
      <c r="H10" s="31"/>
      <c r="I10" s="131"/>
      <c r="J10" s="132"/>
      <c r="K10" s="132"/>
      <c r="L10" s="132"/>
      <c r="M10" s="133"/>
      <c r="N10" s="32"/>
      <c r="O10" s="131"/>
      <c r="P10" s="132"/>
      <c r="Q10" s="132"/>
      <c r="R10" s="132"/>
      <c r="S10" s="132"/>
      <c r="T10" s="133"/>
      <c r="W10" s="131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1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3"/>
      <c r="AT10" s="131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3"/>
    </row>
    <row r="11" spans="1:57" ht="18" customHeight="1">
      <c r="A11" s="134"/>
      <c r="B11" s="135"/>
      <c r="C11" s="135"/>
      <c r="D11" s="135"/>
      <c r="E11" s="135"/>
      <c r="F11" s="135"/>
      <c r="G11" s="136"/>
      <c r="H11" s="33"/>
      <c r="I11" s="134"/>
      <c r="J11" s="135"/>
      <c r="K11" s="135"/>
      <c r="L11" s="135"/>
      <c r="M11" s="136"/>
      <c r="N11" s="32"/>
      <c r="O11" s="134"/>
      <c r="P11" s="135"/>
      <c r="Q11" s="135"/>
      <c r="R11" s="135"/>
      <c r="S11" s="135"/>
      <c r="T11" s="136"/>
      <c r="W11" s="134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4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6"/>
      <c r="AT11" s="134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6"/>
    </row>
    <row r="12" spans="1:57" ht="18" customHeight="1">
      <c r="A12" s="134"/>
      <c r="B12" s="135"/>
      <c r="C12" s="135"/>
      <c r="D12" s="135"/>
      <c r="E12" s="135"/>
      <c r="F12" s="135"/>
      <c r="G12" s="136"/>
      <c r="H12" s="33"/>
      <c r="I12" s="134"/>
      <c r="J12" s="135"/>
      <c r="K12" s="135"/>
      <c r="L12" s="135"/>
      <c r="M12" s="136"/>
      <c r="N12" s="32"/>
      <c r="O12" s="134"/>
      <c r="P12" s="135"/>
      <c r="Q12" s="135"/>
      <c r="R12" s="135"/>
      <c r="S12" s="135"/>
      <c r="T12" s="136"/>
      <c r="W12" s="134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4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6"/>
      <c r="AT12" s="134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6"/>
    </row>
    <row r="13" spans="1:57" ht="18" customHeight="1">
      <c r="A13" s="134"/>
      <c r="B13" s="135"/>
      <c r="C13" s="135"/>
      <c r="D13" s="135"/>
      <c r="E13" s="135"/>
      <c r="F13" s="135"/>
      <c r="G13" s="136"/>
      <c r="H13" s="33"/>
      <c r="I13" s="134"/>
      <c r="J13" s="135"/>
      <c r="K13" s="135"/>
      <c r="L13" s="135"/>
      <c r="M13" s="136"/>
      <c r="N13" s="32"/>
      <c r="O13" s="134"/>
      <c r="P13" s="135"/>
      <c r="Q13" s="135"/>
      <c r="R13" s="135"/>
      <c r="S13" s="135"/>
      <c r="T13" s="136"/>
      <c r="W13" s="134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4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6"/>
      <c r="AT13" s="134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6"/>
    </row>
    <row r="14" spans="1:57" ht="18" customHeight="1">
      <c r="A14" s="134"/>
      <c r="B14" s="135"/>
      <c r="C14" s="135"/>
      <c r="D14" s="135"/>
      <c r="E14" s="135"/>
      <c r="F14" s="135"/>
      <c r="G14" s="136"/>
      <c r="H14" s="33"/>
      <c r="I14" s="134"/>
      <c r="J14" s="135"/>
      <c r="K14" s="135"/>
      <c r="L14" s="135"/>
      <c r="M14" s="136"/>
      <c r="N14" s="32"/>
      <c r="O14" s="134"/>
      <c r="P14" s="135"/>
      <c r="Q14" s="135"/>
      <c r="R14" s="135"/>
      <c r="S14" s="135"/>
      <c r="T14" s="136"/>
      <c r="W14" s="134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4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6"/>
      <c r="AT14" s="134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6"/>
    </row>
    <row r="15" spans="1:57" ht="18" customHeight="1">
      <c r="A15" s="134"/>
      <c r="B15" s="135"/>
      <c r="C15" s="135"/>
      <c r="D15" s="135"/>
      <c r="E15" s="135"/>
      <c r="F15" s="135"/>
      <c r="G15" s="136"/>
      <c r="H15" s="33"/>
      <c r="I15" s="134"/>
      <c r="J15" s="135"/>
      <c r="K15" s="135"/>
      <c r="L15" s="135"/>
      <c r="M15" s="136"/>
      <c r="N15" s="32"/>
      <c r="O15" s="134"/>
      <c r="P15" s="135"/>
      <c r="Q15" s="135"/>
      <c r="R15" s="135"/>
      <c r="S15" s="135"/>
      <c r="T15" s="136"/>
      <c r="W15" s="134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4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6"/>
      <c r="AT15" s="134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6"/>
    </row>
    <row r="16" spans="1:57" ht="18" customHeight="1">
      <c r="A16" s="134"/>
      <c r="B16" s="135"/>
      <c r="C16" s="135"/>
      <c r="D16" s="135"/>
      <c r="E16" s="135"/>
      <c r="F16" s="135"/>
      <c r="G16" s="136"/>
      <c r="H16" s="33"/>
      <c r="I16" s="134"/>
      <c r="J16" s="135"/>
      <c r="K16" s="135"/>
      <c r="L16" s="135"/>
      <c r="M16" s="136"/>
      <c r="N16" s="32"/>
      <c r="O16" s="134"/>
      <c r="P16" s="135"/>
      <c r="Q16" s="135"/>
      <c r="R16" s="135"/>
      <c r="S16" s="135"/>
      <c r="T16" s="136"/>
      <c r="W16" s="134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4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6"/>
      <c r="AT16" s="134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6"/>
    </row>
    <row r="17" spans="1:58" ht="18" customHeight="1">
      <c r="A17" s="134"/>
      <c r="B17" s="135"/>
      <c r="C17" s="135"/>
      <c r="D17" s="135"/>
      <c r="E17" s="135"/>
      <c r="F17" s="135"/>
      <c r="G17" s="136"/>
      <c r="H17" s="33"/>
      <c r="I17" s="134"/>
      <c r="J17" s="135"/>
      <c r="K17" s="135"/>
      <c r="L17" s="135"/>
      <c r="M17" s="136"/>
      <c r="N17" s="32"/>
      <c r="O17" s="134"/>
      <c r="P17" s="135"/>
      <c r="Q17" s="135"/>
      <c r="R17" s="135"/>
      <c r="S17" s="135"/>
      <c r="T17" s="136"/>
      <c r="W17" s="134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4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6"/>
      <c r="AT17" s="134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6"/>
    </row>
    <row r="18" spans="1:58" ht="18" customHeight="1">
      <c r="A18" s="134"/>
      <c r="B18" s="135"/>
      <c r="C18" s="135"/>
      <c r="D18" s="135"/>
      <c r="E18" s="135"/>
      <c r="F18" s="135"/>
      <c r="G18" s="136"/>
      <c r="H18" s="33"/>
      <c r="I18" s="134"/>
      <c r="J18" s="135"/>
      <c r="K18" s="135"/>
      <c r="L18" s="135"/>
      <c r="M18" s="136"/>
      <c r="N18" s="32"/>
      <c r="O18" s="134"/>
      <c r="P18" s="135"/>
      <c r="Q18" s="135"/>
      <c r="R18" s="135"/>
      <c r="S18" s="135"/>
      <c r="T18" s="136"/>
      <c r="W18" s="134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4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6"/>
      <c r="AT18" s="134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6"/>
    </row>
    <row r="19" spans="1:58" ht="18" customHeight="1">
      <c r="A19" s="134"/>
      <c r="B19" s="135"/>
      <c r="C19" s="135"/>
      <c r="D19" s="135"/>
      <c r="E19" s="135"/>
      <c r="F19" s="135"/>
      <c r="G19" s="136"/>
      <c r="H19" s="33"/>
      <c r="I19" s="134"/>
      <c r="J19" s="135"/>
      <c r="K19" s="135"/>
      <c r="L19" s="135"/>
      <c r="M19" s="136"/>
      <c r="N19" s="32"/>
      <c r="O19" s="134"/>
      <c r="P19" s="135"/>
      <c r="Q19" s="135"/>
      <c r="R19" s="135"/>
      <c r="S19" s="135"/>
      <c r="T19" s="136"/>
      <c r="W19" s="134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4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6"/>
      <c r="AT19" s="134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6"/>
    </row>
    <row r="20" spans="1:58" ht="18" customHeight="1">
      <c r="A20" s="134"/>
      <c r="B20" s="135"/>
      <c r="C20" s="135"/>
      <c r="D20" s="135"/>
      <c r="E20" s="135"/>
      <c r="F20" s="135"/>
      <c r="G20" s="136"/>
      <c r="H20" s="33"/>
      <c r="I20" s="134"/>
      <c r="J20" s="135"/>
      <c r="K20" s="135"/>
      <c r="L20" s="135"/>
      <c r="M20" s="136"/>
      <c r="N20" s="32"/>
      <c r="O20" s="134"/>
      <c r="P20" s="135"/>
      <c r="Q20" s="135"/>
      <c r="R20" s="135"/>
      <c r="S20" s="135"/>
      <c r="T20" s="136"/>
      <c r="W20" s="134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4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6"/>
      <c r="AT20" s="134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6"/>
    </row>
    <row r="21" spans="1:58" ht="18" customHeight="1">
      <c r="A21" s="134"/>
      <c r="B21" s="135"/>
      <c r="C21" s="135"/>
      <c r="D21" s="135"/>
      <c r="E21" s="135"/>
      <c r="F21" s="135"/>
      <c r="G21" s="136"/>
      <c r="H21" s="33"/>
      <c r="I21" s="134"/>
      <c r="J21" s="135"/>
      <c r="K21" s="135"/>
      <c r="L21" s="135"/>
      <c r="M21" s="136"/>
      <c r="N21" s="32"/>
      <c r="O21" s="134"/>
      <c r="P21" s="135"/>
      <c r="Q21" s="135"/>
      <c r="R21" s="135"/>
      <c r="S21" s="135"/>
      <c r="T21" s="136"/>
      <c r="W21" s="134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4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6"/>
      <c r="AT21" s="134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6"/>
    </row>
    <row r="22" spans="1:58" ht="18" customHeight="1">
      <c r="A22" s="134"/>
      <c r="B22" s="135"/>
      <c r="C22" s="135"/>
      <c r="D22" s="135"/>
      <c r="E22" s="135"/>
      <c r="F22" s="135"/>
      <c r="G22" s="136"/>
      <c r="H22" s="33"/>
      <c r="I22" s="134"/>
      <c r="J22" s="135"/>
      <c r="K22" s="135"/>
      <c r="L22" s="135"/>
      <c r="M22" s="136"/>
      <c r="N22" s="32"/>
      <c r="O22" s="134"/>
      <c r="P22" s="135"/>
      <c r="Q22" s="135"/>
      <c r="R22" s="135"/>
      <c r="S22" s="135"/>
      <c r="T22" s="136"/>
      <c r="W22" s="134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4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6"/>
      <c r="AT22" s="134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6"/>
    </row>
    <row r="23" spans="1:58" ht="18" customHeight="1">
      <c r="A23" s="134"/>
      <c r="B23" s="135"/>
      <c r="C23" s="135"/>
      <c r="D23" s="135"/>
      <c r="E23" s="135"/>
      <c r="F23" s="135"/>
      <c r="G23" s="136"/>
      <c r="H23" s="33"/>
      <c r="I23" s="134"/>
      <c r="J23" s="135"/>
      <c r="K23" s="135"/>
      <c r="L23" s="135"/>
      <c r="M23" s="136"/>
      <c r="N23" s="32"/>
      <c r="O23" s="134"/>
      <c r="P23" s="135"/>
      <c r="Q23" s="135"/>
      <c r="R23" s="135"/>
      <c r="S23" s="135"/>
      <c r="T23" s="136"/>
      <c r="W23" s="134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4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6"/>
      <c r="AT23" s="134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6"/>
    </row>
    <row r="24" spans="1:58" ht="18" customHeight="1">
      <c r="A24" s="134"/>
      <c r="B24" s="135"/>
      <c r="C24" s="135"/>
      <c r="D24" s="135"/>
      <c r="E24" s="135"/>
      <c r="F24" s="135"/>
      <c r="G24" s="136"/>
      <c r="H24" s="33"/>
      <c r="I24" s="134"/>
      <c r="J24" s="135"/>
      <c r="K24" s="135"/>
      <c r="L24" s="135"/>
      <c r="M24" s="136"/>
      <c r="N24" s="32"/>
      <c r="O24" s="134"/>
      <c r="P24" s="135"/>
      <c r="Q24" s="135"/>
      <c r="R24" s="135"/>
      <c r="S24" s="135"/>
      <c r="T24" s="136"/>
      <c r="W24" s="134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4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6"/>
      <c r="AT24" s="134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6"/>
    </row>
    <row r="25" spans="1:58" ht="18" customHeight="1">
      <c r="A25" s="134"/>
      <c r="B25" s="135"/>
      <c r="C25" s="135"/>
      <c r="D25" s="135"/>
      <c r="E25" s="135"/>
      <c r="F25" s="135"/>
      <c r="G25" s="136"/>
      <c r="H25" s="33"/>
      <c r="I25" s="134"/>
      <c r="J25" s="135"/>
      <c r="K25" s="135"/>
      <c r="L25" s="135"/>
      <c r="M25" s="136"/>
      <c r="N25" s="32"/>
      <c r="O25" s="134"/>
      <c r="P25" s="135"/>
      <c r="Q25" s="135"/>
      <c r="R25" s="135"/>
      <c r="S25" s="135"/>
      <c r="T25" s="136"/>
      <c r="W25" s="134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4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6"/>
    </row>
    <row r="26" spans="1:58" ht="18" customHeight="1">
      <c r="A26" s="134"/>
      <c r="B26" s="135"/>
      <c r="C26" s="135"/>
      <c r="D26" s="135"/>
      <c r="E26" s="135"/>
      <c r="F26" s="135"/>
      <c r="G26" s="136"/>
      <c r="H26" s="33"/>
      <c r="I26" s="134"/>
      <c r="J26" s="135"/>
      <c r="K26" s="135"/>
      <c r="L26" s="135"/>
      <c r="M26" s="136"/>
      <c r="N26" s="32"/>
      <c r="O26" s="134"/>
      <c r="P26" s="135"/>
      <c r="Q26" s="135"/>
      <c r="R26" s="135"/>
      <c r="S26" s="135"/>
      <c r="T26" s="136"/>
      <c r="W26" s="134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4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6"/>
    </row>
    <row r="27" spans="1:58" ht="18" customHeight="1" thickBot="1">
      <c r="A27" s="137"/>
      <c r="B27" s="138"/>
      <c r="C27" s="138"/>
      <c r="D27" s="138"/>
      <c r="E27" s="138"/>
      <c r="F27" s="138"/>
      <c r="G27" s="139"/>
      <c r="H27" s="34"/>
      <c r="I27" s="137"/>
      <c r="J27" s="138"/>
      <c r="K27" s="138"/>
      <c r="L27" s="138"/>
      <c r="M27" s="139"/>
      <c r="N27" s="35"/>
      <c r="O27" s="137"/>
      <c r="P27" s="138"/>
      <c r="Q27" s="138"/>
      <c r="R27" s="138"/>
      <c r="S27" s="138"/>
      <c r="T27" s="139"/>
      <c r="W27" s="137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7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9"/>
      <c r="AT27" s="137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9"/>
    </row>
    <row r="28" spans="1:58" ht="18.5" thickBot="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8"/>
    </row>
    <row r="29" spans="1:58" s="18" customFormat="1" ht="18.5" thickBot="1">
      <c r="A29" s="159" t="s">
        <v>70</v>
      </c>
      <c r="B29" s="160"/>
      <c r="C29" s="160"/>
      <c r="D29" s="160"/>
      <c r="E29" s="160"/>
      <c r="F29" s="160"/>
      <c r="G29" s="161"/>
      <c r="H29" s="36"/>
      <c r="I29" s="159" t="s">
        <v>71</v>
      </c>
      <c r="J29" s="160"/>
      <c r="K29" s="160"/>
      <c r="L29" s="160"/>
      <c r="M29" s="160"/>
      <c r="N29" s="37"/>
      <c r="O29" s="162" t="s">
        <v>72</v>
      </c>
      <c r="P29" s="162"/>
      <c r="Q29" s="162"/>
      <c r="R29" s="162"/>
      <c r="S29" s="162"/>
      <c r="T29" s="163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</row>
    <row r="30" spans="1:58" s="18" customFormat="1" ht="18" customHeight="1">
      <c r="A30" s="164"/>
      <c r="B30" s="165"/>
      <c r="C30" s="165"/>
      <c r="D30" s="165"/>
      <c r="E30" s="165"/>
      <c r="F30" s="165"/>
      <c r="G30" s="166"/>
      <c r="H30" s="38"/>
      <c r="I30" s="164"/>
      <c r="J30" s="165"/>
      <c r="K30" s="165"/>
      <c r="L30" s="165"/>
      <c r="M30" s="165"/>
      <c r="N30" s="39"/>
      <c r="O30" s="164"/>
      <c r="P30" s="165"/>
      <c r="Q30" s="165"/>
      <c r="R30" s="165"/>
      <c r="S30" s="165"/>
      <c r="T30" s="166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</row>
    <row r="31" spans="1:58" s="18" customFormat="1" ht="18" customHeight="1">
      <c r="A31" s="167"/>
      <c r="B31" s="168"/>
      <c r="C31" s="168"/>
      <c r="D31" s="168"/>
      <c r="E31" s="168"/>
      <c r="F31" s="168"/>
      <c r="G31" s="169"/>
      <c r="H31" s="40"/>
      <c r="I31" s="167"/>
      <c r="J31" s="168"/>
      <c r="K31" s="168"/>
      <c r="L31" s="168"/>
      <c r="M31" s="168"/>
      <c r="N31" s="39"/>
      <c r="O31" s="167"/>
      <c r="P31" s="168"/>
      <c r="Q31" s="168"/>
      <c r="R31" s="168"/>
      <c r="S31" s="168"/>
      <c r="T31" s="169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</row>
    <row r="32" spans="1:58" s="18" customFormat="1" ht="18" customHeight="1">
      <c r="A32" s="167"/>
      <c r="B32" s="168"/>
      <c r="C32" s="168"/>
      <c r="D32" s="168"/>
      <c r="E32" s="168"/>
      <c r="F32" s="168"/>
      <c r="G32" s="169"/>
      <c r="H32" s="40"/>
      <c r="I32" s="167"/>
      <c r="J32" s="168"/>
      <c r="K32" s="168"/>
      <c r="L32" s="168"/>
      <c r="M32" s="168"/>
      <c r="N32" s="39"/>
      <c r="O32" s="167"/>
      <c r="P32" s="168"/>
      <c r="Q32" s="168"/>
      <c r="R32" s="168"/>
      <c r="S32" s="168"/>
      <c r="T32" s="169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s="18" customFormat="1" ht="18" customHeight="1">
      <c r="A33" s="167"/>
      <c r="B33" s="168"/>
      <c r="C33" s="168"/>
      <c r="D33" s="168"/>
      <c r="E33" s="168"/>
      <c r="F33" s="168"/>
      <c r="G33" s="169"/>
      <c r="H33" s="40"/>
      <c r="I33" s="167"/>
      <c r="J33" s="168"/>
      <c r="K33" s="168"/>
      <c r="L33" s="168"/>
      <c r="M33" s="168"/>
      <c r="N33" s="39"/>
      <c r="O33" s="167"/>
      <c r="P33" s="168"/>
      <c r="Q33" s="168"/>
      <c r="R33" s="168"/>
      <c r="S33" s="168"/>
      <c r="T33" s="169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s="18" customFormat="1" ht="18" customHeight="1">
      <c r="A34" s="167"/>
      <c r="B34" s="168"/>
      <c r="C34" s="168"/>
      <c r="D34" s="168"/>
      <c r="E34" s="168"/>
      <c r="F34" s="168"/>
      <c r="G34" s="169"/>
      <c r="H34" s="40"/>
      <c r="I34" s="167"/>
      <c r="J34" s="168"/>
      <c r="K34" s="168"/>
      <c r="L34" s="168"/>
      <c r="M34" s="168"/>
      <c r="N34" s="39"/>
      <c r="O34" s="167"/>
      <c r="P34" s="168"/>
      <c r="Q34" s="168"/>
      <c r="R34" s="168"/>
      <c r="S34" s="168"/>
      <c r="T34" s="169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s="18" customFormat="1" ht="18" customHeight="1">
      <c r="A35" s="167"/>
      <c r="B35" s="168"/>
      <c r="C35" s="168"/>
      <c r="D35" s="168"/>
      <c r="E35" s="168"/>
      <c r="F35" s="168"/>
      <c r="G35" s="169"/>
      <c r="H35" s="40"/>
      <c r="I35" s="167"/>
      <c r="J35" s="168"/>
      <c r="K35" s="168"/>
      <c r="L35" s="168"/>
      <c r="M35" s="168"/>
      <c r="N35" s="39"/>
      <c r="O35" s="167"/>
      <c r="P35" s="168"/>
      <c r="Q35" s="168"/>
      <c r="R35" s="168"/>
      <c r="S35" s="168"/>
      <c r="T35" s="169"/>
    </row>
    <row r="36" spans="1:57" s="18" customFormat="1" ht="18" customHeight="1">
      <c r="A36" s="167"/>
      <c r="B36" s="168"/>
      <c r="C36" s="168"/>
      <c r="D36" s="168"/>
      <c r="E36" s="168"/>
      <c r="F36" s="168"/>
      <c r="G36" s="169"/>
      <c r="H36" s="40"/>
      <c r="I36" s="167"/>
      <c r="J36" s="168"/>
      <c r="K36" s="168"/>
      <c r="L36" s="168"/>
      <c r="M36" s="168"/>
      <c r="N36" s="39"/>
      <c r="O36" s="167"/>
      <c r="P36" s="168"/>
      <c r="Q36" s="168"/>
      <c r="R36" s="168"/>
      <c r="S36" s="168"/>
      <c r="T36" s="169"/>
    </row>
    <row r="37" spans="1:57" s="18" customFormat="1" ht="18" customHeight="1">
      <c r="A37" s="167"/>
      <c r="B37" s="168"/>
      <c r="C37" s="168"/>
      <c r="D37" s="168"/>
      <c r="E37" s="168"/>
      <c r="F37" s="168"/>
      <c r="G37" s="169"/>
      <c r="H37" s="40"/>
      <c r="I37" s="167"/>
      <c r="J37" s="168"/>
      <c r="K37" s="168"/>
      <c r="L37" s="168"/>
      <c r="M37" s="168"/>
      <c r="N37" s="39"/>
      <c r="O37" s="167"/>
      <c r="P37" s="168"/>
      <c r="Q37" s="168"/>
      <c r="R37" s="168"/>
      <c r="S37" s="168"/>
      <c r="T37" s="169"/>
    </row>
    <row r="38" spans="1:57" s="18" customFormat="1" ht="18" customHeight="1">
      <c r="A38" s="167"/>
      <c r="B38" s="168"/>
      <c r="C38" s="168"/>
      <c r="D38" s="168"/>
      <c r="E38" s="168"/>
      <c r="F38" s="168"/>
      <c r="G38" s="169"/>
      <c r="H38" s="40"/>
      <c r="I38" s="167"/>
      <c r="J38" s="168"/>
      <c r="K38" s="168"/>
      <c r="L38" s="168"/>
      <c r="M38" s="168"/>
      <c r="N38" s="39"/>
      <c r="O38" s="167"/>
      <c r="P38" s="168"/>
      <c r="Q38" s="168"/>
      <c r="R38" s="168"/>
      <c r="S38" s="168"/>
      <c r="T38" s="169"/>
    </row>
    <row r="39" spans="1:57" s="18" customFormat="1" ht="18" customHeight="1">
      <c r="A39" s="167"/>
      <c r="B39" s="168"/>
      <c r="C39" s="168"/>
      <c r="D39" s="168"/>
      <c r="E39" s="168"/>
      <c r="F39" s="168"/>
      <c r="G39" s="169"/>
      <c r="H39" s="40"/>
      <c r="I39" s="167"/>
      <c r="J39" s="168"/>
      <c r="K39" s="168"/>
      <c r="L39" s="168"/>
      <c r="M39" s="168"/>
      <c r="N39" s="39"/>
      <c r="O39" s="167"/>
      <c r="P39" s="168"/>
      <c r="Q39" s="168"/>
      <c r="R39" s="168"/>
      <c r="S39" s="168"/>
      <c r="T39" s="169"/>
    </row>
    <row r="40" spans="1:57" s="18" customFormat="1" ht="18" customHeight="1">
      <c r="A40" s="167"/>
      <c r="B40" s="168"/>
      <c r="C40" s="168"/>
      <c r="D40" s="168"/>
      <c r="E40" s="168"/>
      <c r="F40" s="168"/>
      <c r="G40" s="169"/>
      <c r="H40" s="40"/>
      <c r="I40" s="167"/>
      <c r="J40" s="168"/>
      <c r="K40" s="168"/>
      <c r="L40" s="168"/>
      <c r="M40" s="168"/>
      <c r="N40" s="39"/>
      <c r="O40" s="167"/>
      <c r="P40" s="168"/>
      <c r="Q40" s="168"/>
      <c r="R40" s="168"/>
      <c r="S40" s="168"/>
      <c r="T40" s="169"/>
    </row>
    <row r="41" spans="1:57" s="18" customFormat="1" ht="18" customHeight="1">
      <c r="A41" s="167"/>
      <c r="B41" s="168"/>
      <c r="C41" s="168"/>
      <c r="D41" s="168"/>
      <c r="E41" s="168"/>
      <c r="F41" s="168"/>
      <c r="G41" s="169"/>
      <c r="H41" s="40"/>
      <c r="I41" s="167"/>
      <c r="J41" s="168"/>
      <c r="K41" s="168"/>
      <c r="L41" s="168"/>
      <c r="M41" s="168"/>
      <c r="N41" s="39"/>
      <c r="O41" s="167"/>
      <c r="P41" s="168"/>
      <c r="Q41" s="168"/>
      <c r="R41" s="168"/>
      <c r="S41" s="168"/>
      <c r="T41" s="169"/>
    </row>
    <row r="42" spans="1:57" s="18" customFormat="1" ht="18" customHeight="1">
      <c r="A42" s="167"/>
      <c r="B42" s="168"/>
      <c r="C42" s="168"/>
      <c r="D42" s="168"/>
      <c r="E42" s="168"/>
      <c r="F42" s="168"/>
      <c r="G42" s="169"/>
      <c r="H42" s="40"/>
      <c r="I42" s="167"/>
      <c r="J42" s="168"/>
      <c r="K42" s="168"/>
      <c r="L42" s="168"/>
      <c r="M42" s="168"/>
      <c r="N42" s="39"/>
      <c r="O42" s="167"/>
      <c r="P42" s="168"/>
      <c r="Q42" s="168"/>
      <c r="R42" s="168"/>
      <c r="S42" s="168"/>
      <c r="T42" s="169"/>
    </row>
    <row r="43" spans="1:57" s="18" customFormat="1" ht="18" customHeight="1">
      <c r="A43" s="167"/>
      <c r="B43" s="168"/>
      <c r="C43" s="168"/>
      <c r="D43" s="168"/>
      <c r="E43" s="168"/>
      <c r="F43" s="168"/>
      <c r="G43" s="169"/>
      <c r="H43" s="40"/>
      <c r="I43" s="167"/>
      <c r="J43" s="168"/>
      <c r="K43" s="168"/>
      <c r="L43" s="168"/>
      <c r="M43" s="168"/>
      <c r="N43" s="39"/>
      <c r="O43" s="167"/>
      <c r="P43" s="168"/>
      <c r="Q43" s="168"/>
      <c r="R43" s="168"/>
      <c r="S43" s="168"/>
      <c r="T43" s="169"/>
    </row>
    <row r="44" spans="1:57" s="18" customFormat="1" ht="18" customHeight="1">
      <c r="A44" s="167"/>
      <c r="B44" s="168"/>
      <c r="C44" s="168"/>
      <c r="D44" s="168"/>
      <c r="E44" s="168"/>
      <c r="F44" s="168"/>
      <c r="G44" s="169"/>
      <c r="H44" s="40"/>
      <c r="I44" s="167"/>
      <c r="J44" s="168"/>
      <c r="K44" s="168"/>
      <c r="L44" s="168"/>
      <c r="M44" s="168"/>
      <c r="N44" s="39"/>
      <c r="O44" s="167"/>
      <c r="P44" s="168"/>
      <c r="Q44" s="168"/>
      <c r="R44" s="168"/>
      <c r="S44" s="168"/>
      <c r="T44" s="169"/>
    </row>
    <row r="45" spans="1:57" s="18" customFormat="1" ht="18" customHeight="1">
      <c r="A45" s="167"/>
      <c r="B45" s="168"/>
      <c r="C45" s="168"/>
      <c r="D45" s="168"/>
      <c r="E45" s="168"/>
      <c r="F45" s="168"/>
      <c r="G45" s="169"/>
      <c r="H45" s="40"/>
      <c r="I45" s="167"/>
      <c r="J45" s="168"/>
      <c r="K45" s="168"/>
      <c r="L45" s="168"/>
      <c r="M45" s="168"/>
      <c r="N45" s="39"/>
      <c r="O45" s="167"/>
      <c r="P45" s="168"/>
      <c r="Q45" s="168"/>
      <c r="R45" s="168"/>
      <c r="S45" s="168"/>
      <c r="T45" s="169"/>
    </row>
    <row r="46" spans="1:57" s="18" customFormat="1" ht="18" customHeight="1">
      <c r="A46" s="167"/>
      <c r="B46" s="168"/>
      <c r="C46" s="168"/>
      <c r="D46" s="168"/>
      <c r="E46" s="168"/>
      <c r="F46" s="168"/>
      <c r="G46" s="169"/>
      <c r="H46" s="40"/>
      <c r="I46" s="167"/>
      <c r="J46" s="168"/>
      <c r="K46" s="168"/>
      <c r="L46" s="168"/>
      <c r="M46" s="168"/>
      <c r="N46" s="39"/>
      <c r="O46" s="167"/>
      <c r="P46" s="168"/>
      <c r="Q46" s="168"/>
      <c r="R46" s="168"/>
      <c r="S46" s="168"/>
      <c r="T46" s="169"/>
    </row>
    <row r="47" spans="1:57" s="18" customFormat="1" ht="18" customHeight="1" thickBot="1">
      <c r="A47" s="167"/>
      <c r="B47" s="168"/>
      <c r="C47" s="168"/>
      <c r="D47" s="168"/>
      <c r="E47" s="168"/>
      <c r="F47" s="168"/>
      <c r="G47" s="169"/>
      <c r="H47" s="40"/>
      <c r="I47" s="167"/>
      <c r="J47" s="168"/>
      <c r="K47" s="168"/>
      <c r="L47" s="168"/>
      <c r="M47" s="168"/>
      <c r="N47" s="41"/>
      <c r="O47" s="170"/>
      <c r="P47" s="171"/>
      <c r="Q47" s="171"/>
      <c r="R47" s="171"/>
      <c r="S47" s="171"/>
      <c r="T47" s="172"/>
    </row>
    <row r="48" spans="1:57" s="18" customFormat="1" ht="18" customHeight="1" thickBot="1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153"/>
      <c r="P48" s="153"/>
      <c r="Q48" s="153"/>
      <c r="R48" s="153"/>
      <c r="S48" s="153"/>
      <c r="T48" s="155"/>
    </row>
    <row r="49" spans="1:58" s="18" customFormat="1" ht="18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pans="1:58" s="18" customFormat="1" ht="18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</row>
    <row r="51" spans="1:58" s="18" customFormat="1" ht="18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spans="1:58" ht="19.399999999999999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58203125" defaultRowHeight="15"/>
  <cols>
    <col min="1" max="1" width="41.83203125" bestFit="1" customWidth="1"/>
    <col min="3" max="3" width="61.33203125" bestFit="1" customWidth="1"/>
  </cols>
  <sheetData>
    <row r="1" spans="1:3">
      <c r="A1" s="70" t="s">
        <v>160</v>
      </c>
      <c r="B1" s="70" t="s">
        <v>161</v>
      </c>
      <c r="C1" s="71" t="s">
        <v>162</v>
      </c>
    </row>
    <row r="2" spans="1:3">
      <c r="A2" s="69" t="s">
        <v>152</v>
      </c>
      <c r="B2" s="72" t="s">
        <v>163</v>
      </c>
      <c r="C2" s="73" t="s">
        <v>164</v>
      </c>
    </row>
    <row r="3" spans="1:3">
      <c r="A3" s="69" t="s">
        <v>153</v>
      </c>
      <c r="B3" s="72" t="s">
        <v>163</v>
      </c>
      <c r="C3" s="73" t="s">
        <v>164</v>
      </c>
    </row>
    <row r="4" spans="1:3">
      <c r="A4" s="69" t="s">
        <v>154</v>
      </c>
      <c r="B4" s="72" t="s">
        <v>165</v>
      </c>
      <c r="C4" s="73" t="s">
        <v>172</v>
      </c>
    </row>
    <row r="5" spans="1:3">
      <c r="A5" s="75" t="s">
        <v>155</v>
      </c>
      <c r="B5" s="72">
        <v>98.5</v>
      </c>
      <c r="C5" s="73" t="s">
        <v>164</v>
      </c>
    </row>
    <row r="6" spans="1:3">
      <c r="A6" s="75" t="s">
        <v>156</v>
      </c>
      <c r="B6" s="72" t="s">
        <v>166</v>
      </c>
      <c r="C6" s="73" t="s">
        <v>176</v>
      </c>
    </row>
    <row r="7" spans="1:3">
      <c r="A7" s="69" t="s">
        <v>173</v>
      </c>
      <c r="B7" s="72">
        <v>1.8</v>
      </c>
      <c r="C7" s="73" t="s">
        <v>164</v>
      </c>
    </row>
    <row r="8" spans="1:3">
      <c r="A8" s="69" t="s">
        <v>157</v>
      </c>
      <c r="B8" s="74">
        <v>1</v>
      </c>
      <c r="C8" s="73"/>
    </row>
    <row r="9" spans="1:3">
      <c r="A9" s="69" t="s">
        <v>174</v>
      </c>
      <c r="B9" s="72">
        <v>98.5</v>
      </c>
      <c r="C9" s="73" t="s">
        <v>164</v>
      </c>
    </row>
    <row r="10" spans="1:3">
      <c r="A10" s="69" t="s">
        <v>158</v>
      </c>
      <c r="B10" s="74">
        <v>1</v>
      </c>
      <c r="C10" s="73"/>
    </row>
    <row r="11" spans="1:3">
      <c r="A11" s="69" t="s">
        <v>159</v>
      </c>
      <c r="B11" s="72">
        <v>98.5</v>
      </c>
      <c r="C11" s="73" t="s">
        <v>164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IMEN MAS</cp:lastModifiedBy>
  <cp:revision/>
  <dcterms:created xsi:type="dcterms:W3CDTF">2009-08-05T09:32:07Z</dcterms:created>
  <dcterms:modified xsi:type="dcterms:W3CDTF">2025-03-13T09:11:16Z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