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"/>
    </mc:Choice>
  </mc:AlternateContent>
  <xr:revisionPtr revIDLastSave="0" documentId="13_ncr:1_{D42121F5-79AC-45FE-8200-886D39D9D707}" xr6:coauthVersionLast="47" xr6:coauthVersionMax="47" xr10:uidLastSave="{00000000-0000-0000-0000-000000000000}"/>
  <bookViews>
    <workbookView xWindow="-120" yWindow="-12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60" r:id="rId4"/>
    <sheet name="DT NR Plots" sheetId="73" r:id="rId5"/>
    <sheet name="DT LTE Plots (anchored)" sheetId="74" r:id="rId6"/>
    <sheet name="DT NR Histogram" sheetId="75" r:id="rId7"/>
    <sheet name="Stationary Tests charts" sheetId="59" r:id="rId8"/>
    <sheet name="KPI OSS" sheetId="65" r:id="rId9"/>
    <sheet name="Sheet2" sheetId="47" state="hidden" r:id="rId10"/>
    <sheet name="Sheet1" sheetId="46" state="hidden" r:id="rId11"/>
  </sheets>
  <externalReferences>
    <externalReference r:id="rId12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  <c r="AJ5" i="59"/>
  <c r="AJ4" i="59"/>
  <c r="AJ3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Wang Baichuan (Better)</author>
  </authors>
  <commentList>
    <comment ref="B2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Test date</t>
        </r>
      </text>
    </comment>
    <comment ref="C2" authorId="0" shapeId="0" xr:uid="{00000000-0006-0000-0600-000002000000}">
      <text>
        <r>
          <rPr>
            <b/>
            <sz val="9"/>
            <color indexed="81"/>
            <rFont val="宋体"/>
            <family val="3"/>
            <charset val="134"/>
          </rPr>
          <t>test point location</t>
        </r>
      </text>
    </comment>
    <comment ref="E2" authorId="0" shapeId="0" xr:uid="{00000000-0006-0000-0600-000003000000}">
      <text>
        <r>
          <rPr>
            <b/>
            <sz val="9"/>
            <color indexed="81"/>
            <rFont val="宋体"/>
            <family val="3"/>
            <charset val="134"/>
          </rPr>
          <t>frequenc point</t>
        </r>
      </text>
    </comment>
  </commentList>
</comments>
</file>

<file path=xl/sharedStrings.xml><?xml version="1.0" encoding="utf-8"?>
<sst xmlns="http://schemas.openxmlformats.org/spreadsheetml/2006/main" count="327" uniqueCount="206">
  <si>
    <t>Site Checklist</t>
    <phoneticPr fontId="5" type="noConversion"/>
  </si>
  <si>
    <t>Site ID:</t>
    <phoneticPr fontId="5" type="noConversion"/>
  </si>
  <si>
    <t>Action</t>
    <phoneticPr fontId="5" type="noConversion"/>
  </si>
  <si>
    <t>Check</t>
    <phoneticPr fontId="5" type="noConversion"/>
  </si>
  <si>
    <t>Threshold</t>
    <phoneticPr fontId="5" type="noConversion"/>
  </si>
  <si>
    <t>Result</t>
    <phoneticPr fontId="5" type="noConversion"/>
  </si>
  <si>
    <t>Remarks</t>
    <phoneticPr fontId="5" type="noConversion"/>
  </si>
  <si>
    <t>The antennas whether are blocked by other antennas</t>
    <phoneticPr fontId="5" type="noConversion"/>
  </si>
  <si>
    <t>NO</t>
    <phoneticPr fontId="5" type="noConversion"/>
  </si>
  <si>
    <t>Pass</t>
    <phoneticPr fontId="5" type="noConversion"/>
  </si>
  <si>
    <t>The PCI to confirm feeder cross connection or not</t>
    <phoneticPr fontId="5" type="noConversion"/>
  </si>
  <si>
    <t>Site Frequency BandWidth</t>
    <phoneticPr fontId="5" type="noConversion"/>
  </si>
  <si>
    <t>NA</t>
    <phoneticPr fontId="5" type="noConversion"/>
  </si>
  <si>
    <t>Service check</t>
    <phoneticPr fontId="5" type="noConversion"/>
  </si>
  <si>
    <t>OK</t>
    <phoneticPr fontId="5" type="noConversion"/>
  </si>
  <si>
    <t>FTP Service</t>
    <phoneticPr fontId="5" type="noConversion"/>
  </si>
  <si>
    <t>Http Service</t>
    <phoneticPr fontId="5" type="noConversion"/>
  </si>
  <si>
    <t>Physical Information Audit</t>
    <phoneticPr fontId="5" type="noConversion"/>
  </si>
  <si>
    <t>SectorA</t>
    <phoneticPr fontId="5" type="noConversion"/>
  </si>
  <si>
    <t>SectorB</t>
    <phoneticPr fontId="5" type="noConversion"/>
  </si>
  <si>
    <t>SectorC</t>
    <phoneticPr fontId="5" type="noConversion"/>
  </si>
  <si>
    <t>SectorD</t>
    <phoneticPr fontId="5" type="noConversion"/>
  </si>
  <si>
    <t>Lon</t>
    <phoneticPr fontId="5" type="noConversion"/>
  </si>
  <si>
    <t>Planning</t>
    <phoneticPr fontId="5" type="noConversion"/>
  </si>
  <si>
    <t>LaT</t>
  </si>
  <si>
    <t xml:space="preserve">Antenna Type </t>
    <phoneticPr fontId="5" type="noConversion"/>
  </si>
  <si>
    <t>-</t>
    <phoneticPr fontId="5" type="noConversion"/>
  </si>
  <si>
    <t>Antenna Quantity</t>
    <phoneticPr fontId="5" type="noConversion"/>
  </si>
  <si>
    <t>Azimuth</t>
    <phoneticPr fontId="5" type="noConversion"/>
  </si>
  <si>
    <t>M-Tilt</t>
    <phoneticPr fontId="5" type="noConversion"/>
  </si>
  <si>
    <t xml:space="preserve">Total Tilt </t>
    <phoneticPr fontId="5" type="noConversion"/>
  </si>
  <si>
    <t>Antenna Height</t>
    <phoneticPr fontId="5" type="noConversion"/>
  </si>
  <si>
    <t>Availablity</t>
    <phoneticPr fontId="5" type="noConversion"/>
  </si>
  <si>
    <t>Availablity NR</t>
    <phoneticPr fontId="5" type="noConversion"/>
  </si>
  <si>
    <t>Frequency</t>
    <phoneticPr fontId="5" type="noConversion"/>
  </si>
  <si>
    <t>PCI</t>
    <phoneticPr fontId="5" type="noConversion"/>
  </si>
  <si>
    <t>Ping 32byte Time(ms) UU Interface</t>
    <phoneticPr fontId="5" type="noConversion"/>
  </si>
  <si>
    <t>Drive Test KPIs</t>
    <phoneticPr fontId="5" type="noConversion"/>
  </si>
  <si>
    <t>Value</t>
    <phoneticPr fontId="5" type="noConversion"/>
  </si>
  <si>
    <t>Acceptance</t>
  </si>
  <si>
    <t>Total KPI Count</t>
    <phoneticPr fontId="5" type="noConversion"/>
  </si>
  <si>
    <t>Overall</t>
  </si>
  <si>
    <t>PCI</t>
  </si>
  <si>
    <t>RSRP</t>
  </si>
  <si>
    <t>SINR</t>
  </si>
  <si>
    <t>Stationary Test Record Table</t>
  </si>
  <si>
    <t>Sector ID</t>
    <phoneticPr fontId="16" type="noConversion"/>
  </si>
  <si>
    <t>Date</t>
    <phoneticPr fontId="16" type="noConversion"/>
  </si>
  <si>
    <t>Long</t>
    <phoneticPr fontId="17" type="noConversion"/>
  </si>
  <si>
    <t>Lat</t>
  </si>
  <si>
    <t>PCI</t>
    <phoneticPr fontId="17" type="noConversion"/>
  </si>
  <si>
    <t>SSB  RSRP</t>
  </si>
  <si>
    <t>SSB SINR</t>
    <phoneticPr fontId="16" type="noConversion"/>
  </si>
  <si>
    <t>RANK-UL</t>
  </si>
  <si>
    <t>BLER %</t>
  </si>
  <si>
    <t>MCS-DL</t>
  </si>
  <si>
    <t>MCS-UL</t>
    <phoneticPr fontId="17" type="noConversion"/>
  </si>
  <si>
    <t>Distance from Cell(m)</t>
    <phoneticPr fontId="17" type="noConversion"/>
  </si>
  <si>
    <t>Test scenario requirement</t>
    <phoneticPr fontId="17" type="noConversion"/>
  </si>
  <si>
    <t>Sector A</t>
    <phoneticPr fontId="16" type="noConversion"/>
  </si>
  <si>
    <t>Sector B</t>
    <phoneticPr fontId="16" type="noConversion"/>
  </si>
  <si>
    <t>Sector C</t>
    <phoneticPr fontId="16" type="noConversion"/>
  </si>
  <si>
    <t>Stationary DL THP Sec A</t>
    <phoneticPr fontId="10" type="noConversion"/>
  </si>
  <si>
    <t>Stationary DL THP Sec B</t>
    <phoneticPr fontId="10" type="noConversion"/>
  </si>
  <si>
    <t>Stationary DL THP Sec C</t>
  </si>
  <si>
    <t>Site ID</t>
  </si>
  <si>
    <t>Sector ID</t>
  </si>
  <si>
    <t>CPE &lt;-&gt; CN</t>
  </si>
  <si>
    <t>gNodeB &lt;-&gt; CN</t>
  </si>
  <si>
    <t>UU Latency NP &lt;10, MP&lt;13, FP&lt;15</t>
  </si>
  <si>
    <t xml:space="preserve">Stationary UL THP Sec A </t>
  </si>
  <si>
    <t xml:space="preserve">Stationary UL THP Sec B </t>
  </si>
  <si>
    <t xml:space="preserve">Stationary UL THP Sec C </t>
  </si>
  <si>
    <t>ZDM046</t>
  </si>
  <si>
    <t>Sector A</t>
  </si>
  <si>
    <t>Sector B</t>
  </si>
  <si>
    <t>Sector C</t>
  </si>
  <si>
    <t>Scope</t>
  </si>
  <si>
    <t>Date</t>
  </si>
  <si>
    <t>Site ID-1</t>
  </si>
  <si>
    <t>Site ID(*)</t>
  </si>
  <si>
    <t>Region</t>
    <phoneticPr fontId="7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</si>
  <si>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</si>
  <si>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</si>
  <si>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</si>
  <si>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</si>
  <si>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</si>
  <si>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</si>
  <si>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</si>
  <si>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7" type="noConversion"/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</si>
  <si>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</si>
  <si>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</si>
  <si>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</si>
  <si>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</si>
  <si>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</si>
  <si>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</si>
  <si>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</si>
  <si>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</si>
  <si>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</si>
  <si>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</si>
  <si>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</si>
  <si>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</si>
  <si>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</si>
  <si>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</si>
  <si>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</si>
  <si>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Nabeul</t>
  </si>
  <si>
    <t>1800 NR - 10 MHz</t>
  </si>
  <si>
    <t>CELL_BW_10M</t>
  </si>
  <si>
    <t>NABEUL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</si>
  <si>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</si>
  <si>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</si>
  <si>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</si>
  <si>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</si>
  <si>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</si>
  <si>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</si>
  <si>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</si>
  <si>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</si>
  <si>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</si>
  <si>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CQI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</si>
  <si>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</si>
  <si>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</si>
  <si>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</si>
  <si>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</si>
  <si>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</si>
  <si>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</si>
  <si>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</si>
  <si>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</si>
  <si>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>NR ARFCN</t>
  </si>
  <si>
    <t>SSB  RSRQ</t>
  </si>
  <si>
    <t>RSRQ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</si>
  <si>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</si>
  <si>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</si>
  <si>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</si>
  <si>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</si>
  <si>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</si>
  <si>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</si>
  <si>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</si>
  <si>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</si>
  <si>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</si>
  <si>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Ping  ::  Cell-A</t>
  </si>
  <si>
    <t>Ping  ::  Cell-B</t>
  </si>
  <si>
    <t>Ping  ::  Cell-C</t>
  </si>
  <si>
    <t>Pscell Change Success Rate</t>
  </si>
  <si>
    <t>RSRP: better than -80dBm</t>
  </si>
  <si>
    <t>SgNB Abnormal Release Rate</t>
  </si>
  <si>
    <t>Intra-NR Site Handover between adjacent sectors</t>
  </si>
  <si>
    <t>RANK-DL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</si>
  <si>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</si>
  <si>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</si>
  <si>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</si>
  <si>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</si>
  <si>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</si>
  <si>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t>750 Mbps/200Mbps</t>
  </si>
  <si>
    <r>
      <t>CSFB to 3G success rate</t>
    </r>
    <r>
      <rPr>
        <b/>
        <sz val="8"/>
        <color rgb="FF7030A0"/>
        <rFont val="Ericsson Hilda"/>
      </rPr>
      <t>(5 Attempts)(O/T)</t>
    </r>
  </si>
  <si>
    <t>EN_DC_SETUP_succ_RATE_gNB (%)</t>
  </si>
  <si>
    <t>EN_DC_SETUP_succ_RATE_eNB (%)</t>
  </si>
  <si>
    <t>EN_DC_PSCell_Change_succ_rate (%)</t>
  </si>
  <si>
    <t>EN_DC_intra_sgNB_PSCell_Change_succ_rate (%)</t>
  </si>
  <si>
    <t>EN_DC_inter_sgNB_PSCell_Change_succ_rate (%)</t>
  </si>
  <si>
    <t>SCG_Radio_Resource_Retainability_origin_gNb_Act (%)</t>
  </si>
  <si>
    <t>Diff_E-RAB_Retainability (%)</t>
  </si>
  <si>
    <t>Diff_Cell_Mobility_Succ_Rate_LTE (%)</t>
  </si>
  <si>
    <t>KPI</t>
  </si>
  <si>
    <t>Threshold</t>
  </si>
  <si>
    <t>Comment</t>
  </si>
  <si>
    <t>98,5</t>
  </si>
  <si>
    <t>To insure the continuity for next Rollout, values will be changed after more sites integrated</t>
  </si>
  <si>
    <t>Exclude</t>
  </si>
  <si>
    <t>TBD</t>
  </si>
  <si>
    <t>650 Mbps/60Mbps</t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</si>
  <si>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</si>
  <si>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</si>
  <si>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</si>
  <si>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</si>
  <si>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To be excluded as it compsed of the following 2 KPIs</t>
  </si>
  <si>
    <t>SCG_Radio_Resource_Retainability_Act (%)</t>
  </si>
  <si>
    <t>Diff_Init_E-Rab_Establish_Succ_Rate (%)</t>
  </si>
  <si>
    <t>av User Throughput (SCG) 100MHz(TDD)/10Mhz(FDD)</t>
  </si>
  <si>
    <t>Low values in the network, internal CSR is issued</t>
  </si>
  <si>
    <t>30ms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</si>
  <si>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</si>
  <si>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</si>
  <si>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</si>
  <si>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</si>
  <si>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</si>
  <si>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</si>
  <si>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</si>
  <si>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</si>
  <si>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Test Date:05/03/2025</t>
  </si>
  <si>
    <t>Tx power plot DL</t>
  </si>
  <si>
    <t>Beam Index plot DL</t>
  </si>
  <si>
    <t>BLER plot DL</t>
  </si>
  <si>
    <t xml:space="preserve"> RI</t>
  </si>
  <si>
    <t xml:space="preserve"> CQI</t>
  </si>
  <si>
    <t>EARFCN</t>
  </si>
  <si>
    <t xml:space="preserve"> MODULATION</t>
  </si>
  <si>
    <t>NNA294</t>
  </si>
  <si>
    <t>Nabeul_ZI</t>
  </si>
  <si>
    <t>5G_Nabeul_ZI_N3_1</t>
  </si>
  <si>
    <t>5G_Nabeul_ZI_N3_2</t>
  </si>
  <si>
    <t>5G_Nabeul_ZI_N3_3</t>
  </si>
  <si>
    <t>NNA294X</t>
  </si>
  <si>
    <t>NNA294Y</t>
  </si>
  <si>
    <t>NNA294Z</t>
  </si>
  <si>
    <t>Site Name:Nabeul_ZI</t>
  </si>
  <si>
    <t xml:space="preserve"> DL Throughput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</si>
</sst>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[$-409]dd\-mmm\-yy;@"/>
    <numFmt numFmtId="166" formatCode="[$-41B]General"/>
    <numFmt numFmtId="167" formatCode="[$-409]d\-mmm\-yy;@"/>
    <numFmt numFmtId="168" formatCode="0.0##"/>
    <numFmt numFmtId="169" formatCode="0.0"/>
    <numFmt numFmtId="170" formatCode="0.000"/>
  </numFmts>
  <fonts count="59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Arial"/>
      <family val="2"/>
    </font>
    <font>
      <sz val="14"/>
      <name val="Arial"/>
      <family val="2"/>
    </font>
    <font>
      <sz val="12"/>
      <name val="宋体"/>
      <charset val="134"/>
    </font>
    <font>
      <b/>
      <sz val="9"/>
      <color indexed="81"/>
      <name val="宋体"/>
      <family val="3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6"/>
      <name val="Ericsson Hilda"/>
    </font>
    <font>
      <b/>
      <sz val="14"/>
      <color indexed="8"/>
      <name val="Ericsson Hilda"/>
    </font>
    <font>
      <b/>
      <sz val="12"/>
      <color rgb="FFFFFFFF"/>
      <name val="Ericsson Hilda"/>
    </font>
    <font>
      <b/>
      <sz val="14"/>
      <color theme="1"/>
      <name val="Ericsson Hilda"/>
    </font>
    <font>
      <sz val="14"/>
      <color theme="1"/>
      <name val="Ericsson Hilda"/>
    </font>
    <font>
      <b/>
      <sz val="24"/>
      <name val="Ericsson Hilda"/>
    </font>
    <font>
      <sz val="11"/>
      <color theme="1"/>
      <name val="Ericsson Hilda"/>
    </font>
    <font>
      <b/>
      <sz val="14"/>
      <color rgb="FF000000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0"/>
      <color rgb="FF000000"/>
      <name val="Ericsson Hilda"/>
    </font>
    <font>
      <b/>
      <sz val="10"/>
      <color rgb="FFFF0000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sz val="11"/>
      <color rgb="FF000000"/>
      <name val="Aptos Narrow"/>
      <family val="2"/>
    </font>
    <font>
      <sz val="9"/>
      <color rgb="FF333333"/>
      <name val="Arial"/>
      <family val="2"/>
    </font>
    <font>
      <b/>
      <sz val="12"/>
      <color theme="1"/>
      <name val="SimSun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8"/>
      <color theme="1"/>
      <name val="Cambria"/>
      <family val="1"/>
      <scheme val="major"/>
    </font>
    <font>
      <sz val="18"/>
      <color rgb="FF000000"/>
      <name val="Cambria"/>
      <family val="1"/>
      <scheme val="maj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>
      <alignment vertical="center"/>
    </xf>
    <xf numFmtId="0" fontId="7" fillId="0" borderId="0"/>
    <xf numFmtId="0" fontId="11" fillId="0" borderId="0">
      <alignment vertical="center"/>
    </xf>
    <xf numFmtId="0" fontId="10" fillId="0" borderId="0"/>
    <xf numFmtId="0" fontId="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6" fillId="0" borderId="0"/>
    <xf numFmtId="0" fontId="12" fillId="0" borderId="0"/>
    <xf numFmtId="0" fontId="13" fillId="0" borderId="0">
      <protection locked="0"/>
    </xf>
    <xf numFmtId="9" fontId="12" fillId="0" borderId="0" applyFont="0" applyFill="0" applyBorder="0" applyAlignment="0" applyProtection="0"/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4" fillId="0" borderId="0">
      <alignment vertical="center"/>
    </xf>
    <xf numFmtId="0" fontId="12" fillId="0" borderId="0"/>
    <xf numFmtId="0" fontId="9" fillId="0" borderId="0">
      <alignment vertical="center"/>
    </xf>
    <xf numFmtId="0" fontId="10" fillId="0" borderId="0"/>
    <xf numFmtId="164" fontId="18" fillId="0" borderId="0" applyFont="0" applyFill="0" applyBorder="0" applyAlignment="0" applyProtection="0"/>
    <xf numFmtId="0" fontId="47" fillId="0" borderId="0">
      <alignment vertical="center"/>
    </xf>
    <xf numFmtId="166" fontId="7" fillId="0" borderId="0"/>
    <xf numFmtId="166" fontId="48" fillId="0" borderId="0"/>
    <xf numFmtId="166" fontId="12" fillId="0" borderId="0"/>
    <xf numFmtId="166" fontId="7" fillId="0" borderId="0"/>
    <xf numFmtId="167" fontId="7" fillId="0" borderId="0"/>
    <xf numFmtId="0" fontId="4" fillId="0" borderId="0">
      <alignment vertical="center"/>
    </xf>
    <xf numFmtId="0" fontId="3" fillId="0" borderId="0">
      <alignment vertical="center"/>
    </xf>
    <xf numFmtId="9" fontId="18" fillId="0" borderId="0" applyFont="0" applyFill="0" applyBorder="0" applyAlignment="0" applyProtection="0"/>
    <xf numFmtId="0" fontId="2" fillId="0" borderId="0"/>
    <xf numFmtId="0" fontId="1" fillId="0" borderId="0"/>
  </cellStyleXfs>
  <cellXfs count="172">
    <xf numFmtId="0" fontId="0" fillId="0" borderId="0" xfId="0">
      <alignment vertical="center"/>
    </xf>
    <xf numFmtId="0" fontId="5" fillId="0" borderId="0" xfId="0" applyFont="1">
      <alignment vertical="center"/>
    </xf>
    <xf numFmtId="0" fontId="21" fillId="0" borderId="13" xfId="0" applyFont="1" applyBorder="1">
      <alignment vertical="center"/>
    </xf>
    <xf numFmtId="0" fontId="21" fillId="4" borderId="1" xfId="0" applyFont="1" applyFill="1" applyBorder="1">
      <alignment vertical="center"/>
    </xf>
    <xf numFmtId="0" fontId="23" fillId="3" borderId="1" xfId="0" applyFont="1" applyFill="1" applyBorder="1">
      <alignment vertical="center"/>
    </xf>
    <xf numFmtId="49" fontId="23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4" fillId="5" borderId="1" xfId="0" applyFont="1" applyFill="1" applyBorder="1" applyAlignment="1">
      <alignment horizontal="center" vertical="center"/>
    </xf>
    <xf numFmtId="9" fontId="24" fillId="5" borderId="1" xfId="0" applyNumberFormat="1" applyFont="1" applyFill="1" applyBorder="1" applyAlignment="1">
      <alignment horizontal="center" vertical="center"/>
    </xf>
    <xf numFmtId="9" fontId="24" fillId="6" borderId="1" xfId="0" applyNumberFormat="1" applyFont="1" applyFill="1" applyBorder="1" applyAlignment="1">
      <alignment horizontal="center" vertical="center" wrapText="1"/>
    </xf>
    <xf numFmtId="49" fontId="23" fillId="3" borderId="3" xfId="0" applyNumberFormat="1" applyFont="1" applyFill="1" applyBorder="1" applyAlignment="1">
      <alignment horizontal="center" vertical="center"/>
    </xf>
    <xf numFmtId="0" fontId="25" fillId="9" borderId="3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/>
    </xf>
    <xf numFmtId="0" fontId="21" fillId="0" borderId="0" xfId="0" applyFont="1" applyAlignment="1"/>
    <xf numFmtId="0" fontId="27" fillId="2" borderId="1" xfId="0" applyFont="1" applyFill="1" applyBorder="1" applyAlignment="1">
      <alignment horizontal="center" vertical="center"/>
    </xf>
    <xf numFmtId="165" fontId="27" fillId="2" borderId="1" xfId="0" applyNumberFormat="1" applyFont="1" applyFill="1" applyBorder="1" applyAlignment="1">
      <alignment horizontal="center" vertical="center"/>
    </xf>
    <xf numFmtId="0" fontId="27" fillId="2" borderId="1" xfId="0" quotePrefix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5" fontId="21" fillId="2" borderId="0" xfId="0" applyNumberFormat="1" applyFont="1" applyFill="1" applyAlignment="1"/>
    <xf numFmtId="0" fontId="32" fillId="0" borderId="1" xfId="0" applyFont="1" applyBorder="1" applyAlignment="1">
      <alignment horizontal="center" vertical="center"/>
    </xf>
    <xf numFmtId="0" fontId="34" fillId="13" borderId="16" xfId="0" applyFont="1" applyFill="1" applyBorder="1" applyAlignment="1">
      <alignment horizontal="center" vertical="center" wrapText="1"/>
    </xf>
    <xf numFmtId="0" fontId="33" fillId="11" borderId="15" xfId="10" applyFont="1" applyFill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8" fillId="0" borderId="0" xfId="0" applyFont="1" applyAlignment="1"/>
    <xf numFmtId="0" fontId="39" fillId="4" borderId="23" xfId="0" applyFont="1" applyFill="1" applyBorder="1" applyAlignment="1">
      <alignment horizontal="center" vertical="center"/>
    </xf>
    <xf numFmtId="0" fontId="38" fillId="4" borderId="0" xfId="0" applyFont="1" applyFill="1" applyAlignment="1"/>
    <xf numFmtId="0" fontId="38" fillId="2" borderId="17" xfId="0" applyFont="1" applyFill="1" applyBorder="1" applyAlignment="1">
      <alignment horizontal="center"/>
    </xf>
    <xf numFmtId="0" fontId="38" fillId="2" borderId="0" xfId="0" applyFont="1" applyFill="1" applyAlignment="1"/>
    <xf numFmtId="0" fontId="38" fillId="2" borderId="0" xfId="0" applyFont="1" applyFill="1" applyAlignment="1">
      <alignment horizontal="center"/>
    </xf>
    <xf numFmtId="0" fontId="38" fillId="2" borderId="23" xfId="0" applyFont="1" applyFill="1" applyBorder="1" applyAlignment="1">
      <alignment horizontal="center"/>
    </xf>
    <xf numFmtId="0" fontId="38" fillId="2" borderId="23" xfId="0" applyFont="1" applyFill="1" applyBorder="1" applyAlignment="1"/>
    <xf numFmtId="0" fontId="39" fillId="2" borderId="20" xfId="0" applyFont="1" applyFill="1" applyBorder="1" applyAlignment="1">
      <alignment horizontal="center" vertical="center"/>
    </xf>
    <xf numFmtId="164" fontId="39" fillId="2" borderId="27" xfId="22" applyFont="1" applyFill="1" applyBorder="1" applyAlignment="1">
      <alignment vertical="center"/>
    </xf>
    <xf numFmtId="0" fontId="21" fillId="2" borderId="17" xfId="0" applyFont="1" applyFill="1" applyBorder="1" applyAlignment="1">
      <alignment horizontal="center"/>
    </xf>
    <xf numFmtId="0" fontId="21" fillId="2" borderId="28" xfId="0" applyFont="1" applyFill="1" applyBorder="1" applyAlignment="1"/>
    <xf numFmtId="0" fontId="21" fillId="2" borderId="0" xfId="0" applyFont="1" applyFill="1" applyAlignment="1">
      <alignment horizontal="center"/>
    </xf>
    <xf numFmtId="0" fontId="21" fillId="2" borderId="29" xfId="0" applyFont="1" applyFill="1" applyBorder="1" applyAlignment="1"/>
    <xf numFmtId="0" fontId="21" fillId="0" borderId="0" xfId="0" applyFont="1">
      <alignment vertical="center"/>
    </xf>
    <xf numFmtId="0" fontId="42" fillId="0" borderId="0" xfId="10" applyFont="1"/>
    <xf numFmtId="0" fontId="42" fillId="0" borderId="0" xfId="10" applyFont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165" fontId="27" fillId="2" borderId="0" xfId="0" applyNumberFormat="1" applyFont="1" applyFill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/>
    <xf numFmtId="0" fontId="27" fillId="2" borderId="0" xfId="0" quotePrefix="1" applyFont="1" applyFill="1" applyAlignment="1">
      <alignment horizontal="center" vertical="center"/>
    </xf>
    <xf numFmtId="0" fontId="26" fillId="0" borderId="0" xfId="0" applyFont="1" applyAlignment="1"/>
    <xf numFmtId="0" fontId="30" fillId="2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14" fontId="43" fillId="0" borderId="0" xfId="0" applyNumberFormat="1" applyFont="1">
      <alignment vertical="center"/>
    </xf>
    <xf numFmtId="0" fontId="43" fillId="0" borderId="0" xfId="0" applyFont="1">
      <alignment vertical="center"/>
    </xf>
    <xf numFmtId="0" fontId="21" fillId="0" borderId="0" xfId="0" applyFont="1" applyAlignment="1">
      <alignment horizontal="center"/>
    </xf>
    <xf numFmtId="0" fontId="31" fillId="8" borderId="1" xfId="0" applyFont="1" applyFill="1" applyBorder="1" applyAlignment="1">
      <alignment horizontal="center" vertical="center"/>
    </xf>
    <xf numFmtId="0" fontId="44" fillId="12" borderId="1" xfId="0" applyFont="1" applyFill="1" applyBorder="1" applyAlignment="1">
      <alignment horizontal="center" vertical="center"/>
    </xf>
    <xf numFmtId="0" fontId="43" fillId="0" borderId="0" xfId="0" applyFont="1" applyAlignment="1"/>
    <xf numFmtId="0" fontId="45" fillId="0" borderId="1" xfId="0" applyFont="1" applyBorder="1" applyAlignment="1"/>
    <xf numFmtId="0" fontId="30" fillId="0" borderId="1" xfId="0" applyFont="1" applyBorder="1" applyAlignment="1"/>
    <xf numFmtId="0" fontId="46" fillId="0" borderId="1" xfId="0" applyFont="1" applyBorder="1" applyAlignment="1"/>
    <xf numFmtId="0" fontId="24" fillId="4" borderId="1" xfId="0" applyFont="1" applyFill="1" applyBorder="1" applyAlignment="1">
      <alignment horizontal="left" vertical="center"/>
    </xf>
    <xf numFmtId="0" fontId="24" fillId="4" borderId="1" xfId="0" applyFont="1" applyFill="1" applyBorder="1">
      <alignment vertical="center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32" fillId="0" borderId="13" xfId="0" applyFont="1" applyBorder="1" applyAlignment="1">
      <alignment horizontal="center" vertical="center"/>
    </xf>
    <xf numFmtId="0" fontId="35" fillId="14" borderId="25" xfId="10" applyFont="1" applyFill="1" applyBorder="1" applyAlignment="1">
      <alignment horizontal="center" vertical="center" textRotation="90" wrapText="1"/>
    </xf>
    <xf numFmtId="9" fontId="49" fillId="2" borderId="1" xfId="28" applyNumberFormat="1" applyFont="1" applyFill="1" applyBorder="1" applyAlignment="1">
      <alignment horizontal="center"/>
    </xf>
    <xf numFmtId="0" fontId="51" fillId="15" borderId="1" xfId="0" applyFont="1" applyFill="1" applyBorder="1">
      <alignment vertical="center"/>
    </xf>
    <xf numFmtId="0" fontId="53" fillId="0" borderId="1" xfId="0" applyFont="1" applyBorder="1">
      <alignment vertical="center"/>
    </xf>
    <xf numFmtId="0" fontId="53" fillId="0" borderId="1" xfId="0" applyFont="1" applyBorder="1" applyAlignment="1">
      <alignment vertical="center" wrapText="1"/>
    </xf>
    <xf numFmtId="0" fontId="52" fillId="10" borderId="1" xfId="0" applyFont="1" applyFill="1" applyBorder="1" applyAlignment="1">
      <alignment horizontal="right" vertical="center"/>
    </xf>
    <xf numFmtId="0" fontId="52" fillId="16" borderId="1" xfId="0" applyFont="1" applyFill="1" applyBorder="1" applyAlignment="1">
      <alignment vertical="center" wrapText="1"/>
    </xf>
    <xf numFmtId="0" fontId="52" fillId="8" borderId="1" xfId="0" applyFont="1" applyFill="1" applyBorder="1" applyAlignment="1">
      <alignment horizontal="right" vertical="center"/>
    </xf>
    <xf numFmtId="0" fontId="54" fillId="4" borderId="1" xfId="0" applyFont="1" applyFill="1" applyBorder="1" applyAlignment="1">
      <alignment horizontal="left" vertical="center"/>
    </xf>
    <xf numFmtId="0" fontId="51" fillId="17" borderId="1" xfId="0" applyFont="1" applyFill="1" applyBorder="1">
      <alignment vertical="center"/>
    </xf>
    <xf numFmtId="0" fontId="24" fillId="18" borderId="1" xfId="0" applyFont="1" applyFill="1" applyBorder="1">
      <alignment vertical="center"/>
    </xf>
    <xf numFmtId="0" fontId="24" fillId="18" borderId="3" xfId="0" applyFont="1" applyFill="1" applyBorder="1">
      <alignment vertical="center"/>
    </xf>
    <xf numFmtId="0" fontId="55" fillId="0" borderId="8" xfId="0" applyFont="1" applyBorder="1" applyAlignment="1"/>
    <xf numFmtId="0" fontId="56" fillId="0" borderId="8" xfId="0" applyFont="1" applyBorder="1" applyAlignment="1"/>
    <xf numFmtId="168" fontId="2" fillId="0" borderId="1" xfId="32" applyNumberFormat="1" applyBorder="1"/>
    <xf numFmtId="168" fontId="57" fillId="0" borderId="1" xfId="32" applyNumberFormat="1" applyFont="1" applyBorder="1" applyAlignment="1">
      <alignment horizontal="center" vertical="center"/>
    </xf>
    <xf numFmtId="169" fontId="24" fillId="5" borderId="1" xfId="0" applyNumberFormat="1" applyFont="1" applyFill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1" fillId="0" borderId="0" xfId="33"/>
    <xf numFmtId="0" fontId="24" fillId="4" borderId="1" xfId="0" applyFont="1" applyFill="1" applyBorder="1" applyAlignment="1">
      <alignment horizontal="left" vertical="center"/>
    </xf>
    <xf numFmtId="0" fontId="24" fillId="5" borderId="1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70" fontId="24" fillId="5" borderId="3" xfId="0" quotePrefix="1" applyNumberFormat="1" applyFont="1" applyFill="1" applyBorder="1" applyAlignment="1">
      <alignment horizontal="center" vertical="center"/>
    </xf>
    <xf numFmtId="170" fontId="24" fillId="5" borderId="4" xfId="0" quotePrefix="1" applyNumberFormat="1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9" fontId="24" fillId="5" borderId="3" xfId="31" quotePrefix="1" applyFont="1" applyFill="1" applyBorder="1" applyAlignment="1">
      <alignment horizontal="center" vertical="center"/>
    </xf>
    <xf numFmtId="9" fontId="24" fillId="5" borderId="4" xfId="31" quotePrefix="1" applyFont="1" applyFill="1" applyBorder="1" applyAlignment="1">
      <alignment horizontal="center" vertical="center"/>
    </xf>
    <xf numFmtId="1" fontId="24" fillId="5" borderId="3" xfId="0" quotePrefix="1" applyNumberFormat="1" applyFont="1" applyFill="1" applyBorder="1" applyAlignment="1">
      <alignment horizontal="center" vertical="center"/>
    </xf>
    <xf numFmtId="1" fontId="24" fillId="5" borderId="4" xfId="0" quotePrefix="1" applyNumberFormat="1" applyFont="1" applyFill="1" applyBorder="1" applyAlignment="1">
      <alignment horizontal="center" vertical="center"/>
    </xf>
    <xf numFmtId="10" fontId="24" fillId="7" borderId="1" xfId="0" applyNumberFormat="1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/>
    </xf>
    <xf numFmtId="0" fontId="41" fillId="0" borderId="1" xfId="10" applyFont="1" applyBorder="1" applyAlignment="1">
      <alignment horizontal="center" vertical="center" wrapText="1"/>
    </xf>
    <xf numFmtId="0" fontId="20" fillId="13" borderId="1" xfId="10" applyFont="1" applyFill="1" applyBorder="1" applyAlignment="1">
      <alignment horizontal="center" vertical="center" wrapText="1"/>
    </xf>
    <xf numFmtId="0" fontId="40" fillId="0" borderId="9" xfId="10" applyFont="1" applyBorder="1" applyAlignment="1">
      <alignment horizontal="center" vertical="center" wrapText="1"/>
    </xf>
    <xf numFmtId="0" fontId="41" fillId="0" borderId="10" xfId="10" applyFont="1" applyBorder="1" applyAlignment="1">
      <alignment horizontal="center" vertical="center" wrapText="1"/>
    </xf>
    <xf numFmtId="0" fontId="41" fillId="0" borderId="11" xfId="10" applyFont="1" applyBorder="1" applyAlignment="1">
      <alignment horizontal="center" vertical="center" wrapText="1"/>
    </xf>
    <xf numFmtId="0" fontId="41" fillId="0" borderId="2" xfId="10" applyFont="1" applyBorder="1" applyAlignment="1">
      <alignment horizontal="center" vertical="center" wrapText="1"/>
    </xf>
    <xf numFmtId="0" fontId="41" fillId="0" borderId="0" xfId="10" applyFont="1" applyAlignment="1">
      <alignment horizontal="center" vertical="center" wrapText="1"/>
    </xf>
    <xf numFmtId="0" fontId="41" fillId="0" borderId="7" xfId="10" applyFont="1" applyBorder="1" applyAlignment="1">
      <alignment horizontal="center" vertical="center" wrapText="1"/>
    </xf>
    <xf numFmtId="0" fontId="41" fillId="0" borderId="12" xfId="10" applyFont="1" applyBorder="1" applyAlignment="1">
      <alignment horizontal="center" vertical="center" wrapText="1"/>
    </xf>
    <xf numFmtId="0" fontId="41" fillId="0" borderId="6" xfId="10" applyFont="1" applyBorder="1" applyAlignment="1">
      <alignment horizontal="center" vertical="center" wrapText="1"/>
    </xf>
    <xf numFmtId="0" fontId="41" fillId="0" borderId="8" xfId="10" applyFont="1" applyBorder="1" applyAlignment="1">
      <alignment horizontal="center" vertical="center" wrapText="1"/>
    </xf>
    <xf numFmtId="0" fontId="31" fillId="13" borderId="19" xfId="33" applyFont="1" applyFill="1" applyBorder="1" applyAlignment="1">
      <alignment horizontal="center"/>
    </xf>
    <xf numFmtId="0" fontId="31" fillId="13" borderId="20" xfId="33" applyFont="1" applyFill="1" applyBorder="1" applyAlignment="1">
      <alignment horizontal="center"/>
    </xf>
    <xf numFmtId="0" fontId="31" fillId="13" borderId="21" xfId="33" applyFont="1" applyFill="1" applyBorder="1" applyAlignment="1">
      <alignment horizontal="center"/>
    </xf>
    <xf numFmtId="0" fontId="31" fillId="13" borderId="14" xfId="33" applyFont="1" applyFill="1" applyBorder="1" applyAlignment="1">
      <alignment horizontal="center"/>
    </xf>
    <xf numFmtId="0" fontId="31" fillId="13" borderId="0" xfId="33" applyFont="1" applyFill="1" applyAlignment="1">
      <alignment horizontal="center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4" fillId="13" borderId="30" xfId="0" applyFont="1" applyFill="1" applyBorder="1" applyAlignment="1">
      <alignment horizontal="center" vertical="center" wrapText="1"/>
    </xf>
    <xf numFmtId="0" fontId="34" fillId="13" borderId="31" xfId="0" applyFont="1" applyFill="1" applyBorder="1" applyAlignment="1">
      <alignment horizontal="center" vertical="center" wrapText="1"/>
    </xf>
    <xf numFmtId="0" fontId="34" fillId="13" borderId="32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35" fillId="2" borderId="19" xfId="0" applyFont="1" applyFill="1" applyBorder="1" applyAlignment="1">
      <alignment horizontal="center" vertical="center" wrapText="1"/>
    </xf>
    <xf numFmtId="0" fontId="35" fillId="2" borderId="20" xfId="0" applyFont="1" applyFill="1" applyBorder="1" applyAlignment="1">
      <alignment horizontal="center" vertical="center" wrapText="1"/>
    </xf>
    <xf numFmtId="0" fontId="35" fillId="2" borderId="21" xfId="0" applyFont="1" applyFill="1" applyBorder="1" applyAlignment="1">
      <alignment horizontal="center" vertical="center" wrapText="1"/>
    </xf>
    <xf numFmtId="0" fontId="39" fillId="2" borderId="19" xfId="0" applyFont="1" applyFill="1" applyBorder="1" applyAlignment="1">
      <alignment horizontal="center" vertical="center"/>
    </xf>
    <xf numFmtId="0" fontId="39" fillId="2" borderId="20" xfId="0" applyFont="1" applyFill="1" applyBorder="1" applyAlignment="1">
      <alignment horizontal="center" vertical="center"/>
    </xf>
    <xf numFmtId="0" fontId="39" fillId="2" borderId="21" xfId="0" applyFont="1" applyFill="1" applyBorder="1" applyAlignment="1">
      <alignment horizontal="center" vertical="center"/>
    </xf>
    <xf numFmtId="164" fontId="39" fillId="2" borderId="20" xfId="22" applyFont="1" applyFill="1" applyBorder="1" applyAlignment="1">
      <alignment horizontal="center" vertical="center"/>
    </xf>
    <xf numFmtId="164" fontId="39" fillId="2" borderId="21" xfId="22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/>
    </xf>
    <xf numFmtId="0" fontId="21" fillId="2" borderId="17" xfId="0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0" fontId="21" fillId="2" borderId="14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26" xfId="0" applyFont="1" applyFill="1" applyBorder="1" applyAlignment="1">
      <alignment horizontal="center"/>
    </xf>
    <xf numFmtId="0" fontId="21" fillId="2" borderId="22" xfId="0" applyFont="1" applyFill="1" applyBorder="1" applyAlignment="1">
      <alignment horizontal="center"/>
    </xf>
    <xf numFmtId="0" fontId="21" fillId="2" borderId="23" xfId="0" applyFont="1" applyFill="1" applyBorder="1" applyAlignment="1">
      <alignment horizontal="center"/>
    </xf>
    <xf numFmtId="0" fontId="21" fillId="2" borderId="24" xfId="0" applyFont="1" applyFill="1" applyBorder="1" applyAlignment="1">
      <alignment horizontal="center"/>
    </xf>
    <xf numFmtId="0" fontId="37" fillId="0" borderId="14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9" fillId="4" borderId="19" xfId="0" applyFont="1" applyFill="1" applyBorder="1" applyAlignment="1">
      <alignment horizontal="center" vertical="center"/>
    </xf>
    <xf numFmtId="0" fontId="39" fillId="4" borderId="20" xfId="0" applyFont="1" applyFill="1" applyBorder="1" applyAlignment="1">
      <alignment horizontal="center" vertical="center"/>
    </xf>
    <xf numFmtId="0" fontId="39" fillId="4" borderId="21" xfId="0" applyFont="1" applyFill="1" applyBorder="1" applyAlignment="1">
      <alignment horizontal="center" vertical="center"/>
    </xf>
    <xf numFmtId="0" fontId="38" fillId="2" borderId="25" xfId="0" applyFont="1" applyFill="1" applyBorder="1" applyAlignment="1">
      <alignment horizontal="center"/>
    </xf>
    <xf numFmtId="0" fontId="38" fillId="2" borderId="17" xfId="0" applyFont="1" applyFill="1" applyBorder="1" applyAlignment="1">
      <alignment horizontal="center"/>
    </xf>
    <xf numFmtId="0" fontId="38" fillId="2" borderId="18" xfId="0" applyFont="1" applyFill="1" applyBorder="1" applyAlignment="1">
      <alignment horizontal="center"/>
    </xf>
    <xf numFmtId="0" fontId="38" fillId="2" borderId="14" xfId="0" applyFont="1" applyFill="1" applyBorder="1" applyAlignment="1">
      <alignment horizontal="center"/>
    </xf>
    <xf numFmtId="0" fontId="38" fillId="2" borderId="0" xfId="0" applyFont="1" applyFill="1" applyAlignment="1">
      <alignment horizontal="center"/>
    </xf>
    <xf numFmtId="0" fontId="38" fillId="2" borderId="26" xfId="0" applyFont="1" applyFill="1" applyBorder="1" applyAlignment="1">
      <alignment horizontal="center"/>
    </xf>
    <xf numFmtId="0" fontId="38" fillId="2" borderId="22" xfId="0" applyFont="1" applyFill="1" applyBorder="1" applyAlignment="1">
      <alignment horizontal="center"/>
    </xf>
    <xf numFmtId="0" fontId="38" fillId="2" borderId="23" xfId="0" applyFont="1" applyFill="1" applyBorder="1" applyAlignment="1">
      <alignment horizontal="center"/>
    </xf>
    <xf numFmtId="0" fontId="38" fillId="2" borderId="24" xfId="0" applyFont="1" applyFill="1" applyBorder="1" applyAlignment="1">
      <alignment horizontal="center"/>
    </xf>
    <xf numFmtId="0" fontId="39" fillId="4" borderId="22" xfId="0" applyFont="1" applyFill="1" applyBorder="1" applyAlignment="1">
      <alignment horizontal="center" vertical="center"/>
    </xf>
    <xf numFmtId="0" fontId="39" fillId="4" borderId="23" xfId="0" applyFont="1" applyFill="1" applyBorder="1" applyAlignment="1">
      <alignment horizontal="center" vertical="center"/>
    </xf>
    <xf numFmtId="0" fontId="39" fillId="4" borderId="24" xfId="0" applyFont="1" applyFill="1" applyBorder="1" applyAlignment="1">
      <alignment horizontal="center" vertical="center"/>
    </xf>
    <xf numFmtId="0" fontId="38" fillId="4" borderId="19" xfId="0" applyFont="1" applyFill="1" applyBorder="1" applyAlignment="1">
      <alignment horizontal="center"/>
    </xf>
    <xf numFmtId="0" fontId="38" fillId="4" borderId="20" xfId="0" applyFont="1" applyFill="1" applyBorder="1" applyAlignment="1">
      <alignment horizontal="center"/>
    </xf>
    <xf numFmtId="0" fontId="38" fillId="4" borderId="21" xfId="0" applyFont="1" applyFill="1" applyBorder="1" applyAlignment="1">
      <alignment horizontal="center"/>
    </xf>
  </cellXfs>
  <cellStyles count="34">
    <cellStyle name="Milliers" xfId="22" builtinId="3"/>
    <cellStyle name="Normal" xfId="0" builtinId="0"/>
    <cellStyle name="Normal 2" xfId="1" xr:uid="{00000000-0005-0000-0000-000002000000}"/>
    <cellStyle name="Normal 2 2" xfId="2" xr:uid="{00000000-0005-0000-0000-000003000000}"/>
    <cellStyle name="Normal 2 2 2" xfId="27" xr:uid="{00000000-0005-0000-0000-000004000000}"/>
    <cellStyle name="Normal 2 2 3" xfId="24" xr:uid="{00000000-0005-0000-0000-000005000000}"/>
    <cellStyle name="Normal 2 3" xfId="25" xr:uid="{00000000-0005-0000-0000-000006000000}"/>
    <cellStyle name="Normal 2 9 2" xfId="26" xr:uid="{00000000-0005-0000-0000-000007000000}"/>
    <cellStyle name="Normal 3" xfId="3" xr:uid="{00000000-0005-0000-0000-000008000000}"/>
    <cellStyle name="Normal 4" xfId="11" xr:uid="{00000000-0005-0000-0000-000009000000}"/>
    <cellStyle name="Normal 4 2" xfId="29" xr:uid="{00000000-0005-0000-0000-00000A000000}"/>
    <cellStyle name="Normal 4 2 2" xfId="30" xr:uid="{00000000-0005-0000-0000-00000B000000}"/>
    <cellStyle name="Normal 4 3" xfId="28" xr:uid="{00000000-0005-0000-0000-00000C000000}"/>
    <cellStyle name="Normal 5" xfId="18" xr:uid="{00000000-0005-0000-0000-00000D000000}"/>
    <cellStyle name="Normal 5 2" xfId="20" xr:uid="{00000000-0005-0000-0000-00000E000000}"/>
    <cellStyle name="Normal 6" xfId="21" xr:uid="{00000000-0005-0000-0000-00000F000000}"/>
    <cellStyle name="Normal 7" xfId="23" xr:uid="{00000000-0005-0000-0000-000010000000}"/>
    <cellStyle name="Normal 8" xfId="32" xr:uid="{44A02957-DAD7-4D86-8034-599924748ABC}"/>
    <cellStyle name="Normal 9" xfId="33" xr:uid="{B4D1AEA6-E762-4E2E-AAD1-852A160502BD}"/>
    <cellStyle name="Percent 2" xfId="13" xr:uid="{00000000-0005-0000-0000-000011000000}"/>
    <cellStyle name="Pourcentage" xfId="31" builtinId="5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jpeg"/><Relationship Id="rId7" Type="http://schemas.openxmlformats.org/officeDocument/2006/relationships/image" Target="../media/image23.jpeg"/><Relationship Id="rId2" Type="http://schemas.openxmlformats.org/officeDocument/2006/relationships/image" Target="../media/image18.jpeg"/><Relationship Id="rId1" Type="http://schemas.openxmlformats.org/officeDocument/2006/relationships/image" Target="../media/image17.jpeg"/><Relationship Id="rId6" Type="http://schemas.openxmlformats.org/officeDocument/2006/relationships/image" Target="../media/image22.jpeg"/><Relationship Id="rId5" Type="http://schemas.openxmlformats.org/officeDocument/2006/relationships/image" Target="../media/image21.jpeg"/><Relationship Id="rId4" Type="http://schemas.openxmlformats.org/officeDocument/2006/relationships/image" Target="../media/image20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4" Type="http://schemas.openxmlformats.org/officeDocument/2006/relationships/image" Target="../media/image2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129820D1-B2AC-4C9C-A650-B27C0D7B85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0DAAA1DB-E504-493A-8748-019B2FE70D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7">
          <a:extLst>
            <a:ext uri="{FF2B5EF4-FFF2-40B4-BE49-F238E27FC236}">
              <a16:creationId xmlns:a16="http://schemas.microsoft.com/office/drawing/2014/main" id="{B37EAA72-53D8-4EB1-A5A9-C08A68AE3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8">
          <a:extLst>
            <a:ext uri="{FF2B5EF4-FFF2-40B4-BE49-F238E27FC236}">
              <a16:creationId xmlns:a16="http://schemas.microsoft.com/office/drawing/2014/main" id="{749D3E76-7426-435C-A01B-10277D48D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9">
          <a:extLst>
            <a:ext uri="{FF2B5EF4-FFF2-40B4-BE49-F238E27FC236}">
              <a16:creationId xmlns:a16="http://schemas.microsoft.com/office/drawing/2014/main" id="{9B4FC4A0-AEA3-4E55-B7B2-839FE8495F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7" name="Picture 20">
          <a:extLst>
            <a:ext uri="{FF2B5EF4-FFF2-40B4-BE49-F238E27FC236}">
              <a16:creationId xmlns:a16="http://schemas.microsoft.com/office/drawing/2014/main" id="{1D496EDB-1DE7-4C8E-B23F-A5E631A8B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8" name="Picture 21">
          <a:extLst>
            <a:ext uri="{FF2B5EF4-FFF2-40B4-BE49-F238E27FC236}">
              <a16:creationId xmlns:a16="http://schemas.microsoft.com/office/drawing/2014/main" id="{65BD5B50-4905-470C-9CAC-4D23093369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9" name="Picture 22">
          <a:extLst>
            <a:ext uri="{FF2B5EF4-FFF2-40B4-BE49-F238E27FC236}">
              <a16:creationId xmlns:a16="http://schemas.microsoft.com/office/drawing/2014/main" id="{AB597E6D-000F-4BDB-A889-5A1738E770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248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10" name="Picture 23">
          <a:extLst>
            <a:ext uri="{FF2B5EF4-FFF2-40B4-BE49-F238E27FC236}">
              <a16:creationId xmlns:a16="http://schemas.microsoft.com/office/drawing/2014/main" id="{3BE6AD5A-A5E8-4493-9561-2163210860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11</xdr:col>
      <xdr:colOff>0</xdr:colOff>
      <xdr:row>104</xdr:row>
      <xdr:rowOff>0</xdr:rowOff>
    </xdr:to>
    <xdr:pic>
      <xdr:nvPicPr>
        <xdr:cNvPr id="11" name="Picture 24">
          <a:extLst>
            <a:ext uri="{FF2B5EF4-FFF2-40B4-BE49-F238E27FC236}">
              <a16:creationId xmlns:a16="http://schemas.microsoft.com/office/drawing/2014/main" id="{ACB2CCE6-0778-4DF4-B1E8-0C4E58A63A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430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81</xdr:row>
      <xdr:rowOff>0</xdr:rowOff>
    </xdr:from>
    <xdr:to>
      <xdr:col>24</xdr:col>
      <xdr:colOff>0</xdr:colOff>
      <xdr:row>104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28D0F635-A94C-4EB8-A699-C10B812069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24800" y="15430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11</xdr:col>
      <xdr:colOff>0</xdr:colOff>
      <xdr:row>131</xdr:row>
      <xdr:rowOff>0</xdr:rowOff>
    </xdr:to>
    <xdr:pic>
      <xdr:nvPicPr>
        <xdr:cNvPr id="13" name="Picture 26">
          <a:extLst>
            <a:ext uri="{FF2B5EF4-FFF2-40B4-BE49-F238E27FC236}">
              <a16:creationId xmlns:a16="http://schemas.microsoft.com/office/drawing/2014/main" id="{5FB97D98-0B10-45CE-86C6-58424DC1DD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108</xdr:row>
      <xdr:rowOff>0</xdr:rowOff>
    </xdr:from>
    <xdr:to>
      <xdr:col>24</xdr:col>
      <xdr:colOff>0</xdr:colOff>
      <xdr:row>131</xdr:row>
      <xdr:rowOff>0</xdr:rowOff>
    </xdr:to>
    <xdr:pic>
      <xdr:nvPicPr>
        <xdr:cNvPr id="14" name="Picture 27">
          <a:extLst>
            <a:ext uri="{FF2B5EF4-FFF2-40B4-BE49-F238E27FC236}">
              <a16:creationId xmlns:a16="http://schemas.microsoft.com/office/drawing/2014/main" id="{056E9AB5-E65A-428D-BCA1-021264BE47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248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108</xdr:row>
      <xdr:rowOff>0</xdr:rowOff>
    </xdr:from>
    <xdr:to>
      <xdr:col>37</xdr:col>
      <xdr:colOff>0</xdr:colOff>
      <xdr:row>131</xdr:row>
      <xdr:rowOff>0</xdr:rowOff>
    </xdr:to>
    <xdr:pic>
      <xdr:nvPicPr>
        <xdr:cNvPr id="15" name="Picture 28">
          <a:extLst>
            <a:ext uri="{FF2B5EF4-FFF2-40B4-BE49-F238E27FC236}">
              <a16:creationId xmlns:a16="http://schemas.microsoft.com/office/drawing/2014/main" id="{E0757DA9-B68B-4C68-A5CB-8C5806CCE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496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4083AC0-F59A-4B39-B64C-909AEEC21B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51ECB25C-DC61-44AD-9DB6-2541F87A4C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AF9BE629-A173-4623-B5AD-A822BE1C1E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AB9B66CF-4D9C-4B21-B438-5999AF416C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6" name="Picture 13">
          <a:extLst>
            <a:ext uri="{FF2B5EF4-FFF2-40B4-BE49-F238E27FC236}">
              <a16:creationId xmlns:a16="http://schemas.microsoft.com/office/drawing/2014/main" id="{65BC702B-92DA-447D-B9CD-117FA28CC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7" name="Picture 14">
          <a:extLst>
            <a:ext uri="{FF2B5EF4-FFF2-40B4-BE49-F238E27FC236}">
              <a16:creationId xmlns:a16="http://schemas.microsoft.com/office/drawing/2014/main" id="{D4B37861-9CF8-4B63-B454-9D17885AA4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24800" y="10477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8" name="Picture 15">
          <a:extLst>
            <a:ext uri="{FF2B5EF4-FFF2-40B4-BE49-F238E27FC236}">
              <a16:creationId xmlns:a16="http://schemas.microsoft.com/office/drawing/2014/main" id="{50EEC86B-EE18-4C9F-9CAE-A1279B394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id="{D7057A07-A922-4C6F-ABBE-60E13FAE61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77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0</xdr:rowOff>
    </xdr:from>
    <xdr:to>
      <xdr:col>13</xdr:col>
      <xdr:colOff>63680</xdr:colOff>
      <xdr:row>18</xdr:row>
      <xdr:rowOff>160282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A5F8E36-4C5D-A43B-58C3-D29FFE136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571500"/>
          <a:ext cx="7937680" cy="3017782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22</xdr:row>
      <xdr:rowOff>127000</xdr:rowOff>
    </xdr:from>
    <xdr:to>
      <xdr:col>13</xdr:col>
      <xdr:colOff>63680</xdr:colOff>
      <xdr:row>42</xdr:row>
      <xdr:rowOff>84655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E52E999-B764-2CB3-1897-89E52B22A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" y="4318000"/>
          <a:ext cx="7937680" cy="3767655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45</xdr:row>
      <xdr:rowOff>76200</xdr:rowOff>
    </xdr:from>
    <xdr:to>
      <xdr:col>13</xdr:col>
      <xdr:colOff>63680</xdr:colOff>
      <xdr:row>64</xdr:row>
      <xdr:rowOff>151196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AC98C3F-E4B8-A458-5687-FF849EE68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800" y="8648700"/>
          <a:ext cx="7937680" cy="369449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68</xdr:row>
      <xdr:rowOff>12700</xdr:rowOff>
    </xdr:from>
    <xdr:to>
      <xdr:col>13</xdr:col>
      <xdr:colOff>127180</xdr:colOff>
      <xdr:row>87</xdr:row>
      <xdr:rowOff>99889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CCE93818-8852-4A20-BB41-9E5C1727D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0" y="12966700"/>
          <a:ext cx="7937680" cy="37066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93345</xdr:rowOff>
    </xdr:to>
    <xdr:pic>
      <xdr:nvPicPr>
        <xdr:cNvPr id="9" name="Picture 4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O2" activePane="bottomRight" state="frozen"/>
      <selection activeCell="O35" sqref="O35"/>
      <selection pane="topRight" activeCell="O35" sqref="O35"/>
      <selection pane="bottomLeft" activeCell="O35" sqref="O35"/>
      <selection pane="bottomRight" activeCell="AB25" sqref="AB25"/>
    </sheetView>
  </sheetViews>
  <sheetFormatPr baseColWidth="10" defaultColWidth="8.625" defaultRowHeight="15"/>
  <cols>
    <col min="1" max="1" width="6.5" style="43" bestFit="1" customWidth="1"/>
    <col min="2" max="2" width="9.5" style="43" customWidth="1"/>
    <col min="3" max="3" width="10.125" style="43" customWidth="1"/>
    <col min="4" max="4" width="8.625" style="43" customWidth="1"/>
    <col min="5" max="5" width="6.625" style="43" bestFit="1" customWidth="1"/>
    <col min="6" max="6" width="17.625" style="43" bestFit="1" customWidth="1"/>
    <col min="7" max="7" width="22.625" style="43" bestFit="1" customWidth="1"/>
    <col min="8" max="8" width="9.5" style="43" customWidth="1"/>
    <col min="9" max="9" width="5.625" style="43" customWidth="1"/>
    <col min="10" max="10" width="6.125" style="43" customWidth="1"/>
    <col min="11" max="11" width="19.125" style="43" customWidth="1"/>
    <col min="12" max="12" width="11" style="43" customWidth="1"/>
    <col min="13" max="13" width="13.125" style="43" customWidth="1"/>
    <col min="14" max="14" width="22.625" style="43" customWidth="1"/>
    <col min="15" max="15" width="12.625" style="43" bestFit="1" customWidth="1"/>
    <col min="16" max="16" width="23.125" style="43" bestFit="1" customWidth="1"/>
    <col min="17" max="17" width="4.625" style="43" customWidth="1"/>
    <col min="18" max="18" width="9.625" style="43" customWidth="1"/>
    <col min="19" max="19" width="21.625" style="43" customWidth="1"/>
    <col min="20" max="20" width="6.125" style="43" bestFit="1" customWidth="1"/>
    <col min="21" max="22" width="11.625" style="43" bestFit="1" customWidth="1"/>
    <col min="23" max="23" width="10.125" style="43" customWidth="1"/>
    <col min="24" max="24" width="9.625" style="43" customWidth="1"/>
    <col min="25" max="26" width="9" style="43" customWidth="1"/>
    <col min="27" max="27" width="25" style="43" customWidth="1"/>
    <col min="28" max="28" width="7" style="43" bestFit="1" customWidth="1"/>
    <col min="29" max="16384" width="8.625" style="43"/>
  </cols>
  <sheetData>
    <row r="1" spans="1:28" s="60" customFormat="1" ht="40.5" customHeight="1">
      <c r="A1" s="58" t="s">
        <v>77</v>
      </c>
      <c r="B1" s="14" t="s">
        <v>78</v>
      </c>
      <c r="C1" s="15" t="s">
        <v>79</v>
      </c>
      <c r="D1" s="15" t="s">
        <v>80</v>
      </c>
      <c r="E1" s="15" t="s">
        <v>81</v>
      </c>
      <c r="F1" s="15" t="s">
        <v>82</v>
      </c>
      <c r="G1" s="15" t="s">
        <v>83</v>
      </c>
      <c r="H1" s="15" t="s">
        <v>84</v>
      </c>
      <c r="I1" s="15" t="s">
        <v>85</v>
      </c>
      <c r="J1" s="15" t="s">
        <v>86</v>
      </c>
      <c r="K1" s="15" t="s">
        <v>87</v>
      </c>
      <c r="L1" s="15" t="s">
        <v>88</v>
      </c>
      <c r="M1" s="15" t="s">
        <v>89</v>
      </c>
      <c r="N1" s="15" t="s">
        <v>90</v>
      </c>
      <c r="O1" s="16" t="s">
        <v>91</v>
      </c>
      <c r="P1" s="59" t="s">
        <v>92</v>
      </c>
      <c r="Q1" s="15" t="s">
        <v>42</v>
      </c>
      <c r="R1" s="15" t="s">
        <v>93</v>
      </c>
      <c r="S1" s="15" t="s">
        <v>94</v>
      </c>
      <c r="T1" s="17" t="s">
        <v>95</v>
      </c>
      <c r="U1" s="15" t="s">
        <v>96</v>
      </c>
      <c r="V1" s="15" t="s">
        <v>97</v>
      </c>
      <c r="W1" s="15" t="s">
        <v>98</v>
      </c>
      <c r="X1" s="15" t="s">
        <v>99</v>
      </c>
      <c r="Y1" s="15" t="s">
        <v>100</v>
      </c>
      <c r="Z1" s="15" t="s">
        <v>101</v>
      </c>
      <c r="AA1" s="15" t="s">
        <v>102</v>
      </c>
      <c r="AB1" s="15" t="s">
        <v>103</v>
      </c>
    </row>
    <row r="2" spans="1:28" s="23" customFormat="1" ht="15.75">
      <c r="A2" s="19" t="s">
        <v>104</v>
      </c>
      <c r="B2" s="20"/>
      <c r="C2" s="81" t="s">
        <v>196</v>
      </c>
      <c r="D2" s="82">
        <v>542094</v>
      </c>
      <c r="E2" s="61" t="s">
        <v>105</v>
      </c>
      <c r="F2" s="81" t="s">
        <v>197</v>
      </c>
      <c r="G2" s="81" t="s">
        <v>198</v>
      </c>
      <c r="H2" s="62">
        <v>31</v>
      </c>
      <c r="I2" s="19">
        <v>605</v>
      </c>
      <c r="J2" s="21">
        <v>2</v>
      </c>
      <c r="K2" s="82" t="s">
        <v>201</v>
      </c>
      <c r="L2" s="63">
        <v>362000</v>
      </c>
      <c r="M2" s="62">
        <v>31</v>
      </c>
      <c r="N2" s="19" t="s">
        <v>106</v>
      </c>
      <c r="O2" s="22" t="s">
        <v>107</v>
      </c>
      <c r="P2" s="62">
        <v>15</v>
      </c>
      <c r="Q2" s="82">
        <v>360</v>
      </c>
      <c r="R2" s="19">
        <v>15000</v>
      </c>
      <c r="S2" s="82">
        <v>271</v>
      </c>
      <c r="T2" s="19"/>
      <c r="U2" s="81">
        <v>36.462076179999997</v>
      </c>
      <c r="V2" s="81">
        <v>10.76358855</v>
      </c>
      <c r="W2" s="81">
        <v>80</v>
      </c>
      <c r="X2" s="19"/>
      <c r="Y2" s="19"/>
      <c r="Z2" s="19"/>
      <c r="AA2" s="19"/>
      <c r="AB2" s="19" t="s">
        <v>108</v>
      </c>
    </row>
    <row r="3" spans="1:28" s="23" customFormat="1" ht="15.75">
      <c r="A3" s="19" t="s">
        <v>104</v>
      </c>
      <c r="B3" s="20"/>
      <c r="C3" s="81" t="s">
        <v>196</v>
      </c>
      <c r="D3" s="82">
        <v>542094</v>
      </c>
      <c r="E3" s="61" t="s">
        <v>105</v>
      </c>
      <c r="F3" s="81" t="s">
        <v>197</v>
      </c>
      <c r="G3" s="81" t="s">
        <v>199</v>
      </c>
      <c r="H3" s="62">
        <v>32</v>
      </c>
      <c r="I3" s="19">
        <v>605</v>
      </c>
      <c r="J3" s="21">
        <v>2</v>
      </c>
      <c r="K3" s="82" t="s">
        <v>202</v>
      </c>
      <c r="L3" s="63">
        <v>362000</v>
      </c>
      <c r="M3" s="62">
        <v>32</v>
      </c>
      <c r="N3" s="19" t="s">
        <v>106</v>
      </c>
      <c r="O3" s="22" t="s">
        <v>107</v>
      </c>
      <c r="P3" s="62">
        <v>15</v>
      </c>
      <c r="Q3" s="82">
        <v>361</v>
      </c>
      <c r="R3" s="19">
        <v>15000</v>
      </c>
      <c r="S3" s="82">
        <v>281</v>
      </c>
      <c r="T3" s="19"/>
      <c r="U3" s="81">
        <v>36.462076179999997</v>
      </c>
      <c r="V3" s="81">
        <v>10.76358855</v>
      </c>
      <c r="W3" s="81">
        <v>260</v>
      </c>
      <c r="X3" s="19"/>
      <c r="Y3" s="19"/>
      <c r="Z3" s="19"/>
      <c r="AA3" s="19"/>
      <c r="AB3" s="19" t="s">
        <v>108</v>
      </c>
    </row>
    <row r="4" spans="1:28" s="23" customFormat="1" ht="15.75">
      <c r="A4" s="19" t="s">
        <v>104</v>
      </c>
      <c r="B4" s="20"/>
      <c r="C4" s="81" t="s">
        <v>196</v>
      </c>
      <c r="D4" s="82">
        <v>542094</v>
      </c>
      <c r="E4" s="61" t="s">
        <v>105</v>
      </c>
      <c r="F4" s="81" t="s">
        <v>197</v>
      </c>
      <c r="G4" s="81" t="s">
        <v>200</v>
      </c>
      <c r="H4" s="62">
        <v>33</v>
      </c>
      <c r="I4" s="19">
        <v>605</v>
      </c>
      <c r="J4" s="21">
        <v>2</v>
      </c>
      <c r="K4" s="82" t="s">
        <v>203</v>
      </c>
      <c r="L4" s="63">
        <v>362000</v>
      </c>
      <c r="M4" s="62">
        <v>33</v>
      </c>
      <c r="N4" s="19" t="s">
        <v>106</v>
      </c>
      <c r="O4" s="22" t="s">
        <v>107</v>
      </c>
      <c r="P4" s="62">
        <v>15</v>
      </c>
      <c r="Q4" s="82">
        <v>362</v>
      </c>
      <c r="R4" s="19">
        <v>15000</v>
      </c>
      <c r="S4" s="82">
        <v>291</v>
      </c>
      <c r="T4" s="19"/>
      <c r="U4" s="81">
        <v>36.462076179999997</v>
      </c>
      <c r="V4" s="81">
        <v>10.76358855</v>
      </c>
      <c r="W4" s="81">
        <v>350</v>
      </c>
      <c r="X4" s="19"/>
      <c r="Y4" s="19"/>
      <c r="Z4" s="19"/>
      <c r="AA4" s="19"/>
      <c r="AB4" s="19" t="s">
        <v>108</v>
      </c>
    </row>
    <row r="5" spans="1:28" s="23" customFormat="1" ht="15.75">
      <c r="A5" s="46"/>
      <c r="B5" s="47"/>
      <c r="C5" s="48"/>
      <c r="D5" s="46"/>
      <c r="E5" s="46"/>
      <c r="F5" s="49"/>
      <c r="G5" s="49"/>
      <c r="H5" s="49"/>
      <c r="I5" s="46"/>
      <c r="J5" s="50"/>
      <c r="K5" s="49"/>
      <c r="L5" s="51"/>
      <c r="M5" s="49"/>
      <c r="N5" s="46"/>
      <c r="O5" s="52"/>
      <c r="P5" s="46"/>
      <c r="Q5" s="49"/>
      <c r="R5" s="46"/>
      <c r="S5" s="49"/>
      <c r="T5" s="46"/>
      <c r="U5" s="48"/>
      <c r="V5" s="48"/>
      <c r="W5" s="48"/>
      <c r="X5" s="46"/>
      <c r="Y5" s="46"/>
      <c r="Z5" s="46"/>
      <c r="AA5" s="46"/>
      <c r="AB5" s="46"/>
    </row>
    <row r="6" spans="1:28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4"/>
      <c r="N6" s="54"/>
      <c r="O6" s="54"/>
      <c r="P6" s="54"/>
      <c r="Q6" s="54"/>
      <c r="R6" s="53"/>
      <c r="S6" s="53"/>
      <c r="T6" s="53"/>
      <c r="U6" s="53"/>
      <c r="V6" s="53"/>
      <c r="W6" s="55"/>
      <c r="X6" s="56"/>
    </row>
    <row r="7" spans="1:28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5"/>
      <c r="X7" s="56"/>
    </row>
    <row r="8" spans="1:28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5"/>
      <c r="X8" s="56"/>
    </row>
    <row r="9" spans="1:28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5"/>
      <c r="X9" s="56"/>
    </row>
    <row r="10" spans="1:28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5"/>
      <c r="X10" s="56"/>
    </row>
    <row r="11" spans="1:28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5"/>
      <c r="X11" s="56"/>
    </row>
    <row r="12" spans="1:28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5"/>
      <c r="X12" s="56"/>
    </row>
    <row r="13" spans="1:28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5"/>
      <c r="X13" s="56"/>
    </row>
    <row r="14" spans="1:28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5"/>
      <c r="X14" s="56"/>
    </row>
    <row r="15" spans="1:28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5"/>
      <c r="X15" s="56"/>
    </row>
    <row r="16" spans="1:28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5"/>
      <c r="X16" s="56"/>
    </row>
    <row r="17" spans="1:24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5"/>
      <c r="X17" s="56"/>
    </row>
    <row r="18" spans="1:24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5"/>
      <c r="X18" s="56"/>
    </row>
    <row r="19" spans="1:24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5"/>
      <c r="X19" s="56"/>
    </row>
    <row r="20" spans="1:24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5"/>
      <c r="X20" s="56"/>
    </row>
    <row r="21" spans="1:24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5"/>
      <c r="X21" s="56"/>
    </row>
    <row r="22" spans="1:24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5"/>
      <c r="X22" s="56"/>
    </row>
    <row r="23" spans="1:24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5"/>
      <c r="X23" s="56"/>
    </row>
    <row r="24" spans="1:24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5"/>
      <c r="X24" s="56"/>
    </row>
    <row r="25" spans="1:24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5"/>
      <c r="X25" s="56"/>
    </row>
    <row r="26" spans="1:24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5"/>
      <c r="X26" s="56"/>
    </row>
    <row r="27" spans="1:24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5"/>
      <c r="X27" s="56"/>
    </row>
    <row r="28" spans="1:24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5"/>
      <c r="X28" s="56"/>
    </row>
    <row r="29" spans="1:24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5"/>
      <c r="X29" s="56"/>
    </row>
    <row r="30" spans="1:24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5"/>
      <c r="X30" s="56"/>
    </row>
  </sheetData>
  <phoneticPr fontId="5" type="noConversion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G10" sqref="G10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186</v>
      </c>
      <c r="B1" s="6" t="s">
        <v>18</v>
      </c>
      <c r="C1" s="6" t="s">
        <v>19</v>
      </c>
      <c r="D1" s="6" t="s">
        <v>20</v>
      </c>
    </row>
    <row r="2" spans="1:4" ht="15">
      <c r="A2" s="64" t="s">
        <v>171</v>
      </c>
      <c r="B2" s="83">
        <v>203.98146012005401</v>
      </c>
      <c r="C2" s="83">
        <v>216.367274437796</v>
      </c>
      <c r="D2" s="83">
        <v>224.45899597555999</v>
      </c>
    </row>
    <row r="3" spans="1:4" ht="15">
      <c r="A3" s="64" t="s">
        <v>172</v>
      </c>
      <c r="B3" s="83">
        <v>116.277901873356</v>
      </c>
      <c r="C3" s="83">
        <v>142.69818485037499</v>
      </c>
      <c r="D3" s="83">
        <v>148.59574286161597</v>
      </c>
    </row>
    <row r="4" spans="1:4" ht="15">
      <c r="A4" s="64" t="s">
        <v>173</v>
      </c>
      <c r="B4" s="83">
        <v>75.708455449626001</v>
      </c>
      <c r="C4" s="83">
        <v>83.647779985932004</v>
      </c>
      <c r="D4" s="83">
        <v>78.625606377428994</v>
      </c>
    </row>
    <row r="5" spans="1:4" ht="15">
      <c r="A5" s="64" t="s">
        <v>177</v>
      </c>
      <c r="B5" s="83">
        <v>33.012739422040994</v>
      </c>
      <c r="C5" s="83">
        <v>41.952339636321</v>
      </c>
      <c r="D5" s="83">
        <v>41.329429192585998</v>
      </c>
    </row>
    <row r="6" spans="1:4" ht="15">
      <c r="A6" s="64" t="s">
        <v>182</v>
      </c>
      <c r="B6" s="83">
        <v>335.70520199999999</v>
      </c>
      <c r="C6" s="83">
        <v>368.74315899999999</v>
      </c>
      <c r="D6" s="83">
        <v>509.06072599999999</v>
      </c>
    </row>
    <row r="7" spans="1:4" ht="15">
      <c r="A7" s="64" t="s">
        <v>183</v>
      </c>
      <c r="B7" s="83">
        <v>141.774764</v>
      </c>
      <c r="C7" s="83">
        <v>192.439651</v>
      </c>
      <c r="D7" s="83">
        <v>186.50955199999999</v>
      </c>
    </row>
    <row r="8" spans="1:4" ht="15">
      <c r="A8" s="64" t="s">
        <v>184</v>
      </c>
      <c r="B8" s="83">
        <v>87.130640999999997</v>
      </c>
      <c r="C8" s="83">
        <v>94.051041999999995</v>
      </c>
      <c r="D8" s="83">
        <v>101.712565</v>
      </c>
    </row>
    <row r="9" spans="1:4" ht="15">
      <c r="A9" s="64" t="s">
        <v>185</v>
      </c>
      <c r="B9" s="83">
        <v>44.897593999999998</v>
      </c>
      <c r="C9" s="83">
        <v>47.647213999999998</v>
      </c>
      <c r="D9" s="83">
        <v>46.839152999999996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" activePane="bottomLeft" state="frozen"/>
      <selection activeCell="G29" sqref="G29"/>
      <selection pane="bottomLeft" activeCell="C47" sqref="C47:F47"/>
    </sheetView>
  </sheetViews>
  <sheetFormatPr baseColWidth="10" defaultColWidth="9" defaultRowHeight="14.25"/>
  <cols>
    <col min="1" max="1" width="37.875" bestFit="1" customWidth="1"/>
    <col min="2" max="2" width="28.125" customWidth="1"/>
    <col min="3" max="5" width="11" bestFit="1" customWidth="1"/>
    <col min="7" max="7" width="16.125" customWidth="1"/>
  </cols>
  <sheetData>
    <row r="1" spans="1:9" ht="37.5" customHeight="1">
      <c r="A1" s="2"/>
      <c r="B1" s="90" t="s">
        <v>0</v>
      </c>
      <c r="C1" s="91"/>
      <c r="D1" s="91"/>
      <c r="E1" s="91"/>
      <c r="F1" s="91"/>
      <c r="G1" s="91"/>
      <c r="H1" s="92"/>
      <c r="I1" s="3"/>
    </row>
    <row r="2" spans="1:9">
      <c r="A2" s="93" t="s">
        <v>1</v>
      </c>
      <c r="B2" s="95"/>
      <c r="C2" s="93" t="str">
        <f>'Cell info'!C1</f>
        <v>Site ID-1</v>
      </c>
      <c r="D2" s="95"/>
      <c r="E2" s="96" t="s">
        <v>204</v>
      </c>
      <c r="F2" s="96"/>
      <c r="G2" s="93" t="str">
        <f>'Cell info'!F1</f>
        <v>Site Name(*)</v>
      </c>
      <c r="H2" s="94"/>
      <c r="I2" s="95"/>
    </row>
    <row r="3" spans="1:9">
      <c r="A3" s="93" t="s">
        <v>188</v>
      </c>
      <c r="B3" s="95"/>
      <c r="C3" s="93"/>
      <c r="D3" s="95"/>
      <c r="E3" s="101" t="s">
        <v>113</v>
      </c>
      <c r="F3" s="101"/>
      <c r="G3" s="93"/>
      <c r="H3" s="94"/>
      <c r="I3" s="95"/>
    </row>
    <row r="4" spans="1:9" s="1" customFormat="1" ht="12">
      <c r="A4" s="4" t="s">
        <v>2</v>
      </c>
      <c r="B4" s="4"/>
      <c r="C4" s="99" t="s">
        <v>3</v>
      </c>
      <c r="D4" s="100"/>
      <c r="E4" s="100"/>
      <c r="F4" s="100"/>
      <c r="G4" s="5" t="s">
        <v>4</v>
      </c>
      <c r="H4" s="6" t="s">
        <v>5</v>
      </c>
      <c r="I4" s="5" t="s">
        <v>6</v>
      </c>
    </row>
    <row r="5" spans="1:9" ht="15">
      <c r="A5" s="88" t="s">
        <v>7</v>
      </c>
      <c r="B5" s="88"/>
      <c r="C5" s="89" t="s">
        <v>8</v>
      </c>
      <c r="D5" s="89"/>
      <c r="E5" s="89"/>
      <c r="F5" s="89"/>
      <c r="G5" s="7" t="s">
        <v>8</v>
      </c>
      <c r="H5" s="8" t="s">
        <v>9</v>
      </c>
      <c r="I5" s="9"/>
    </row>
    <row r="6" spans="1:9" ht="15">
      <c r="A6" s="88" t="s">
        <v>10</v>
      </c>
      <c r="B6" s="88"/>
      <c r="C6" s="89" t="s">
        <v>8</v>
      </c>
      <c r="D6" s="89"/>
      <c r="E6" s="89"/>
      <c r="F6" s="89"/>
      <c r="G6" s="7" t="s">
        <v>8</v>
      </c>
      <c r="H6" s="8" t="s">
        <v>9</v>
      </c>
      <c r="I6" s="9"/>
    </row>
    <row r="7" spans="1:9" ht="15">
      <c r="A7" s="88" t="s">
        <v>11</v>
      </c>
      <c r="B7" s="88"/>
      <c r="C7" s="89" t="str">
        <f>'Cell info'!O4</f>
        <v>CELL_BW_10M</v>
      </c>
      <c r="D7" s="89"/>
      <c r="E7" s="89"/>
      <c r="F7" s="89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102" t="s">
        <v>3</v>
      </c>
      <c r="D8" s="102"/>
      <c r="E8" s="102"/>
      <c r="F8" s="102"/>
      <c r="G8" s="5" t="s">
        <v>4</v>
      </c>
      <c r="H8" s="6" t="s">
        <v>5</v>
      </c>
      <c r="I8" s="5" t="s">
        <v>6</v>
      </c>
    </row>
    <row r="9" spans="1:9" ht="15">
      <c r="A9" s="65" t="s">
        <v>145</v>
      </c>
      <c r="B9" s="65"/>
      <c r="C9" s="89" t="s">
        <v>14</v>
      </c>
      <c r="D9" s="89"/>
      <c r="E9" s="89"/>
      <c r="F9" s="89"/>
      <c r="G9" s="7" t="s">
        <v>14</v>
      </c>
      <c r="H9" s="8" t="s">
        <v>9</v>
      </c>
      <c r="I9" s="9"/>
    </row>
    <row r="10" spans="1:9" ht="15">
      <c r="A10" s="65" t="s">
        <v>15</v>
      </c>
      <c r="B10" s="65"/>
      <c r="C10" s="89" t="s">
        <v>14</v>
      </c>
      <c r="D10" s="89"/>
      <c r="E10" s="89"/>
      <c r="F10" s="89"/>
      <c r="G10" s="7" t="s">
        <v>14</v>
      </c>
      <c r="H10" s="8" t="s">
        <v>9</v>
      </c>
      <c r="I10" s="9"/>
    </row>
    <row r="11" spans="1:9" ht="15">
      <c r="A11" s="65" t="s">
        <v>16</v>
      </c>
      <c r="B11" s="65"/>
      <c r="C11" s="89" t="s">
        <v>14</v>
      </c>
      <c r="D11" s="89"/>
      <c r="E11" s="89"/>
      <c r="F11" s="89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65" t="s">
        <v>22</v>
      </c>
      <c r="B13" s="65"/>
      <c r="C13" s="89">
        <v>10.76358855</v>
      </c>
      <c r="D13" s="89"/>
      <c r="E13" s="89"/>
      <c r="F13" s="89"/>
      <c r="G13" s="7" t="s">
        <v>23</v>
      </c>
      <c r="H13" s="8"/>
      <c r="I13" s="9"/>
    </row>
    <row r="14" spans="1:9" ht="15">
      <c r="A14" s="65" t="s">
        <v>24</v>
      </c>
      <c r="B14" s="65"/>
      <c r="C14" s="89">
        <v>36.462076179999997</v>
      </c>
      <c r="D14" s="89"/>
      <c r="E14" s="89"/>
      <c r="F14" s="89"/>
      <c r="G14" s="7" t="s">
        <v>23</v>
      </c>
      <c r="H14" s="8"/>
      <c r="I14" s="9"/>
    </row>
    <row r="15" spans="1:9" ht="15">
      <c r="A15" s="65" t="s">
        <v>25</v>
      </c>
      <c r="B15" s="65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65" t="s">
        <v>27</v>
      </c>
      <c r="B16" s="65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65" t="s">
        <v>28</v>
      </c>
      <c r="B17" s="65"/>
      <c r="C17" s="10">
        <v>80</v>
      </c>
      <c r="D17" s="10">
        <v>260</v>
      </c>
      <c r="E17" s="10">
        <v>350</v>
      </c>
      <c r="F17" s="10" t="s">
        <v>26</v>
      </c>
      <c r="G17" s="7" t="s">
        <v>23</v>
      </c>
      <c r="H17" s="8"/>
      <c r="I17" s="9"/>
    </row>
    <row r="18" spans="1:9" ht="15">
      <c r="A18" s="65" t="s">
        <v>114</v>
      </c>
      <c r="B18" s="65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65" t="s">
        <v>29</v>
      </c>
      <c r="B19" s="65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65" t="s">
        <v>30</v>
      </c>
      <c r="B20" s="65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65" t="s">
        <v>31</v>
      </c>
      <c r="B21" s="65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65" t="s">
        <v>33</v>
      </c>
      <c r="B23" s="65"/>
      <c r="C23" s="11">
        <v>1</v>
      </c>
      <c r="D23" s="11">
        <v>1</v>
      </c>
      <c r="E23" s="11">
        <v>1</v>
      </c>
      <c r="F23" s="10"/>
      <c r="G23" s="70">
        <v>1</v>
      </c>
      <c r="H23" s="8" t="s">
        <v>9</v>
      </c>
      <c r="I23" s="9"/>
    </row>
    <row r="24" spans="1:9" s="1" customFormat="1" ht="12">
      <c r="A24" s="4" t="s">
        <v>115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65" t="s">
        <v>34</v>
      </c>
      <c r="B25" s="67"/>
      <c r="C25" s="10">
        <v>362000</v>
      </c>
      <c r="D25" s="10">
        <v>362000</v>
      </c>
      <c r="E25" s="10">
        <v>362000</v>
      </c>
      <c r="F25" s="10"/>
      <c r="G25" s="7" t="s">
        <v>12</v>
      </c>
      <c r="H25" s="8"/>
      <c r="I25" s="9"/>
    </row>
    <row r="26" spans="1:9" s="1" customFormat="1" ht="15">
      <c r="A26" s="65" t="s">
        <v>35</v>
      </c>
      <c r="B26" s="67"/>
      <c r="C26" s="10">
        <v>360</v>
      </c>
      <c r="D26" s="10">
        <v>361</v>
      </c>
      <c r="E26" s="10">
        <v>362</v>
      </c>
      <c r="F26" s="10"/>
      <c r="G26" s="7" t="s">
        <v>12</v>
      </c>
      <c r="H26" s="8"/>
      <c r="I26" s="9"/>
    </row>
    <row r="27" spans="1:9" s="1" customFormat="1" ht="15">
      <c r="A27" s="65" t="s">
        <v>130</v>
      </c>
      <c r="B27" s="65"/>
      <c r="C27" s="10" t="s">
        <v>187</v>
      </c>
      <c r="D27" s="10" t="s">
        <v>187</v>
      </c>
      <c r="E27" s="10" t="s">
        <v>187</v>
      </c>
      <c r="F27" s="10"/>
      <c r="G27" s="7" t="s">
        <v>12</v>
      </c>
      <c r="H27" s="8"/>
      <c r="I27" s="9"/>
    </row>
    <row r="28" spans="1:9" s="1" customFormat="1" ht="15">
      <c r="A28" s="66" t="s">
        <v>131</v>
      </c>
      <c r="B28" s="67"/>
      <c r="C28" s="10">
        <v>100</v>
      </c>
      <c r="D28" s="10">
        <v>100</v>
      </c>
      <c r="E28" s="10">
        <v>100</v>
      </c>
      <c r="F28" s="10"/>
      <c r="G28" s="70">
        <v>1</v>
      </c>
      <c r="H28" s="8" t="s">
        <v>9</v>
      </c>
      <c r="I28" s="9"/>
    </row>
    <row r="29" spans="1:9" s="1" customFormat="1" ht="15">
      <c r="A29" s="66" t="s">
        <v>153</v>
      </c>
      <c r="B29" s="67"/>
      <c r="C29" s="10">
        <v>100</v>
      </c>
      <c r="D29" s="10">
        <v>100</v>
      </c>
      <c r="E29" s="10">
        <v>100</v>
      </c>
      <c r="F29" s="10"/>
      <c r="G29" s="70">
        <v>1</v>
      </c>
      <c r="H29" s="8" t="s">
        <v>9</v>
      </c>
      <c r="I29" s="9"/>
    </row>
    <row r="30" spans="1:9" s="1" customFormat="1" ht="15">
      <c r="A30" s="66" t="s">
        <v>147</v>
      </c>
      <c r="B30" s="67"/>
      <c r="C30" s="10">
        <v>100</v>
      </c>
      <c r="D30" s="10">
        <v>100</v>
      </c>
      <c r="E30" s="10">
        <v>100</v>
      </c>
      <c r="F30" s="10"/>
      <c r="G30" s="70">
        <v>1</v>
      </c>
      <c r="H30" s="8" t="s">
        <v>9</v>
      </c>
      <c r="I30" s="9"/>
    </row>
    <row r="31" spans="1:9" s="1" customFormat="1" ht="15">
      <c r="A31" s="64" t="s">
        <v>171</v>
      </c>
      <c r="B31" s="77"/>
      <c r="C31" s="85">
        <v>203.98146012005401</v>
      </c>
      <c r="D31" s="85">
        <v>216.367274437796</v>
      </c>
      <c r="E31" s="85">
        <v>224.45899597555999</v>
      </c>
      <c r="F31" s="10"/>
      <c r="G31" s="70" t="s">
        <v>152</v>
      </c>
      <c r="H31" s="8" t="s">
        <v>9</v>
      </c>
      <c r="I31" s="9"/>
    </row>
    <row r="32" spans="1:9" ht="15">
      <c r="A32" s="64" t="s">
        <v>172</v>
      </c>
      <c r="B32" s="64"/>
      <c r="C32" s="85">
        <v>116.277901873356</v>
      </c>
      <c r="D32" s="85">
        <v>142.69818485037499</v>
      </c>
      <c r="E32" s="85">
        <v>148.59574286161597</v>
      </c>
      <c r="F32" s="10"/>
      <c r="G32" s="70" t="s">
        <v>169</v>
      </c>
      <c r="H32" s="8" t="s">
        <v>9</v>
      </c>
      <c r="I32" s="9"/>
    </row>
    <row r="33" spans="1:9" ht="15">
      <c r="A33" s="64" t="s">
        <v>173</v>
      </c>
      <c r="B33" s="64"/>
      <c r="C33" s="85">
        <v>75.708455449626001</v>
      </c>
      <c r="D33" s="85">
        <v>83.647779985932004</v>
      </c>
      <c r="E33" s="85">
        <v>78.625606377428994</v>
      </c>
      <c r="F33" s="10"/>
      <c r="G33" s="70" t="s">
        <v>148</v>
      </c>
      <c r="H33" s="8" t="s">
        <v>9</v>
      </c>
      <c r="I33" s="9"/>
    </row>
    <row r="34" spans="1:9" ht="15">
      <c r="A34" s="64" t="s">
        <v>177</v>
      </c>
      <c r="B34" s="64"/>
      <c r="C34" s="85">
        <v>33.012739422040994</v>
      </c>
      <c r="D34" s="85">
        <v>41.952339636321</v>
      </c>
      <c r="E34" s="85">
        <v>41.329429192585998</v>
      </c>
      <c r="F34" s="10"/>
      <c r="G34" s="70" t="s">
        <v>170</v>
      </c>
      <c r="H34" s="8" t="s">
        <v>9</v>
      </c>
      <c r="I34" s="9"/>
    </row>
    <row r="35" spans="1:9" ht="15">
      <c r="A35" s="64" t="s">
        <v>36</v>
      </c>
      <c r="B35" s="64"/>
      <c r="C35" s="85">
        <v>20.5</v>
      </c>
      <c r="D35" s="85">
        <v>28</v>
      </c>
      <c r="E35" s="85">
        <v>29</v>
      </c>
      <c r="F35" s="10"/>
      <c r="G35" s="70" t="s">
        <v>179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99" t="s">
        <v>38</v>
      </c>
      <c r="D36" s="100"/>
      <c r="E36" s="100"/>
      <c r="F36" s="100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64" t="s">
        <v>149</v>
      </c>
      <c r="B37" s="64"/>
      <c r="C37" s="105" t="s">
        <v>187</v>
      </c>
      <c r="D37" s="106"/>
      <c r="E37" s="106"/>
      <c r="F37" s="106"/>
      <c r="G37" s="12"/>
      <c r="H37" s="8" t="s">
        <v>9</v>
      </c>
      <c r="I37" s="9"/>
    </row>
    <row r="38" spans="1:9" s="1" customFormat="1" ht="15.6" customHeight="1">
      <c r="A38" s="64" t="s">
        <v>150</v>
      </c>
      <c r="B38" s="64"/>
      <c r="C38" s="105" t="s">
        <v>187</v>
      </c>
      <c r="D38" s="106"/>
      <c r="E38" s="106"/>
      <c r="F38" s="106"/>
      <c r="G38" s="12"/>
      <c r="H38" s="8" t="s">
        <v>9</v>
      </c>
      <c r="I38" s="9"/>
    </row>
    <row r="39" spans="1:9" s="1" customFormat="1" ht="15.6" customHeight="1">
      <c r="A39" s="64" t="s">
        <v>151</v>
      </c>
      <c r="B39" s="64"/>
      <c r="C39" s="105" t="s">
        <v>187</v>
      </c>
      <c r="D39" s="106"/>
      <c r="E39" s="106"/>
      <c r="F39" s="106"/>
      <c r="G39" s="12"/>
      <c r="H39" s="8" t="s">
        <v>9</v>
      </c>
      <c r="I39" s="9"/>
    </row>
    <row r="40" spans="1:9" ht="15">
      <c r="A40" s="79" t="s">
        <v>136</v>
      </c>
      <c r="B40" s="65"/>
      <c r="C40" s="97">
        <v>-80.930004999999994</v>
      </c>
      <c r="D40" s="98">
        <v>-80.930004999999994</v>
      </c>
      <c r="E40" s="98">
        <v>-80.930004999999994</v>
      </c>
      <c r="F40" s="98">
        <v>-80.930004999999994</v>
      </c>
      <c r="G40" s="12" t="s">
        <v>12</v>
      </c>
      <c r="H40" s="8"/>
      <c r="I40" s="9"/>
    </row>
    <row r="41" spans="1:9" ht="15">
      <c r="A41" s="79" t="s">
        <v>137</v>
      </c>
      <c r="B41" s="65"/>
      <c r="C41" s="97">
        <v>-11.314746</v>
      </c>
      <c r="D41" s="98">
        <v>-11.314746</v>
      </c>
      <c r="E41" s="98">
        <v>-11.314746</v>
      </c>
      <c r="F41" s="98">
        <v>-11.314746</v>
      </c>
      <c r="G41" s="12" t="s">
        <v>12</v>
      </c>
      <c r="H41" s="8"/>
      <c r="I41" s="9"/>
    </row>
    <row r="42" spans="1:9" ht="15">
      <c r="A42" s="79" t="s">
        <v>138</v>
      </c>
      <c r="B42" s="65"/>
      <c r="C42" s="97">
        <v>12.202889000000001</v>
      </c>
      <c r="D42" s="98">
        <v>12.202889000000001</v>
      </c>
      <c r="E42" s="98">
        <v>12.202889000000001</v>
      </c>
      <c r="F42" s="98">
        <v>12.202889000000001</v>
      </c>
      <c r="G42" s="12" t="s">
        <v>12</v>
      </c>
      <c r="H42" s="8"/>
      <c r="I42" s="9"/>
    </row>
    <row r="43" spans="1:9" ht="15">
      <c r="A43" s="80" t="s">
        <v>147</v>
      </c>
      <c r="B43" s="67"/>
      <c r="C43" s="103">
        <v>1</v>
      </c>
      <c r="D43" s="104">
        <v>1</v>
      </c>
      <c r="E43" s="104">
        <v>1</v>
      </c>
      <c r="F43" s="104">
        <v>1</v>
      </c>
      <c r="G43" s="70">
        <v>1</v>
      </c>
      <c r="H43" s="8" t="s">
        <v>9</v>
      </c>
      <c r="I43" s="9"/>
    </row>
    <row r="44" spans="1:9" ht="15">
      <c r="A44" s="80" t="s">
        <v>181</v>
      </c>
      <c r="B44" s="67"/>
      <c r="C44" s="97">
        <v>62.75</v>
      </c>
      <c r="D44" s="98">
        <v>62.75</v>
      </c>
      <c r="E44" s="98">
        <v>62.75</v>
      </c>
      <c r="F44" s="98">
        <v>62.75</v>
      </c>
      <c r="G44" s="12" t="s">
        <v>12</v>
      </c>
      <c r="H44" s="8"/>
      <c r="I44" s="9"/>
    </row>
    <row r="45" spans="1:9" ht="15">
      <c r="A45" s="80" t="s">
        <v>144</v>
      </c>
      <c r="B45" s="67"/>
      <c r="C45" s="103">
        <v>0</v>
      </c>
      <c r="D45" s="104">
        <v>0</v>
      </c>
      <c r="E45" s="104">
        <v>0</v>
      </c>
      <c r="F45" s="104">
        <v>0</v>
      </c>
      <c r="G45" s="70">
        <v>0</v>
      </c>
      <c r="H45" s="8" t="s">
        <v>9</v>
      </c>
      <c r="I45" s="9"/>
    </row>
    <row r="46" spans="1:9" ht="15">
      <c r="A46" s="80" t="s">
        <v>142</v>
      </c>
      <c r="B46" s="67"/>
      <c r="C46" s="103">
        <v>1</v>
      </c>
      <c r="D46" s="104">
        <v>1</v>
      </c>
      <c r="E46" s="104">
        <v>1</v>
      </c>
      <c r="F46" s="104">
        <v>1</v>
      </c>
      <c r="G46" s="70">
        <v>1</v>
      </c>
      <c r="H46" s="8" t="s">
        <v>9</v>
      </c>
      <c r="I46" s="9"/>
    </row>
    <row r="47" spans="1:9" ht="15">
      <c r="A47" s="66" t="s">
        <v>180</v>
      </c>
      <c r="B47" s="67"/>
      <c r="C47" s="103">
        <v>1</v>
      </c>
      <c r="D47" s="104">
        <v>1</v>
      </c>
      <c r="E47" s="104">
        <v>1</v>
      </c>
      <c r="F47" s="104">
        <v>1</v>
      </c>
      <c r="G47" s="70">
        <v>1</v>
      </c>
      <c r="H47" s="8" t="s">
        <v>9</v>
      </c>
      <c r="I47" s="9"/>
    </row>
    <row r="48" spans="1:9" ht="15">
      <c r="A48" s="64" t="s">
        <v>132</v>
      </c>
      <c r="B48" s="67"/>
      <c r="C48" s="97">
        <v>175.23969095639399</v>
      </c>
      <c r="D48" s="98">
        <v>175.23969095639399</v>
      </c>
      <c r="E48" s="98">
        <v>175.23969095639399</v>
      </c>
      <c r="F48" s="98">
        <v>175.23969095639399</v>
      </c>
      <c r="G48" s="12" t="s">
        <v>12</v>
      </c>
      <c r="H48" s="8"/>
      <c r="I48" s="9"/>
    </row>
    <row r="49" spans="1:9" ht="15">
      <c r="A49" s="64" t="s">
        <v>133</v>
      </c>
      <c r="B49" s="67"/>
      <c r="C49" s="97">
        <v>102.74774692578499</v>
      </c>
      <c r="D49" s="98">
        <v>102.74774692578499</v>
      </c>
      <c r="E49" s="98">
        <v>102.74774692578499</v>
      </c>
      <c r="F49" s="98">
        <v>102.74774692578499</v>
      </c>
      <c r="G49" s="12" t="s">
        <v>12</v>
      </c>
      <c r="H49" s="8"/>
      <c r="I49" s="9"/>
    </row>
    <row r="50" spans="1:9" ht="15">
      <c r="A50" s="64" t="s">
        <v>134</v>
      </c>
      <c r="B50" s="67"/>
      <c r="C50" s="97">
        <v>57.249778533145999</v>
      </c>
      <c r="D50" s="98">
        <v>57.249778533145999</v>
      </c>
      <c r="E50" s="98">
        <v>57.249778533145999</v>
      </c>
      <c r="F50" s="98">
        <v>57.249778533145999</v>
      </c>
      <c r="G50" s="12" t="s">
        <v>12</v>
      </c>
      <c r="H50" s="8"/>
      <c r="I50" s="9"/>
    </row>
    <row r="51" spans="1:9" ht="15">
      <c r="A51" s="64" t="s">
        <v>135</v>
      </c>
      <c r="B51" s="67"/>
      <c r="C51" s="97">
        <v>31.802700969385999</v>
      </c>
      <c r="D51" s="98">
        <v>31.802700969385999</v>
      </c>
      <c r="E51" s="98">
        <v>31.802700969385999</v>
      </c>
      <c r="F51" s="98">
        <v>31.802700969385999</v>
      </c>
      <c r="G51" s="12" t="s">
        <v>12</v>
      </c>
      <c r="H51" s="8"/>
      <c r="I51" s="9"/>
    </row>
    <row r="52" spans="1:9">
      <c r="A52" s="4" t="s">
        <v>39</v>
      </c>
      <c r="B52" s="4"/>
      <c r="C52" s="102" t="s">
        <v>40</v>
      </c>
      <c r="D52" s="102"/>
      <c r="E52" s="102"/>
      <c r="F52" s="102"/>
      <c r="G52" s="108" t="s">
        <v>9</v>
      </c>
      <c r="H52" s="108"/>
      <c r="I52" s="13" t="s">
        <v>6</v>
      </c>
    </row>
    <row r="53" spans="1:9" ht="15">
      <c r="A53" s="65" t="s">
        <v>41</v>
      </c>
      <c r="B53" s="65"/>
      <c r="C53" s="89"/>
      <c r="D53" s="89"/>
      <c r="E53" s="89"/>
      <c r="F53" s="89"/>
      <c r="G53" s="107"/>
      <c r="H53" s="107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5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43"/>
  </cols>
  <sheetData>
    <row r="1" spans="1:14" ht="19.5" customHeight="1">
      <c r="A1" s="110" t="s">
        <v>109</v>
      </c>
      <c r="B1" s="110"/>
      <c r="C1" s="110"/>
      <c r="D1" s="110"/>
      <c r="E1" s="110"/>
      <c r="F1" s="110"/>
      <c r="G1" s="110"/>
      <c r="H1" s="110" t="s">
        <v>110</v>
      </c>
      <c r="I1" s="110"/>
      <c r="J1" s="110"/>
      <c r="K1" s="110"/>
      <c r="L1" s="110"/>
      <c r="M1" s="110"/>
      <c r="N1" s="110"/>
    </row>
    <row r="2" spans="1:14">
      <c r="A2" s="111"/>
      <c r="B2" s="112"/>
      <c r="C2" s="112"/>
      <c r="D2" s="112"/>
      <c r="E2" s="112"/>
      <c r="F2" s="112"/>
      <c r="G2" s="113"/>
      <c r="H2" s="111"/>
      <c r="I2" s="112"/>
      <c r="J2" s="112"/>
      <c r="K2" s="112"/>
      <c r="L2" s="112"/>
      <c r="M2" s="112"/>
      <c r="N2" s="113"/>
    </row>
    <row r="3" spans="1:14">
      <c r="A3" s="114"/>
      <c r="B3" s="115"/>
      <c r="C3" s="115"/>
      <c r="D3" s="115"/>
      <c r="E3" s="115"/>
      <c r="F3" s="115"/>
      <c r="G3" s="116"/>
      <c r="H3" s="114"/>
      <c r="I3" s="115"/>
      <c r="J3" s="115"/>
      <c r="K3" s="115"/>
      <c r="L3" s="115"/>
      <c r="M3" s="115"/>
      <c r="N3" s="116"/>
    </row>
    <row r="4" spans="1:14">
      <c r="A4" s="114"/>
      <c r="B4" s="115"/>
      <c r="C4" s="115"/>
      <c r="D4" s="115"/>
      <c r="E4" s="115"/>
      <c r="F4" s="115"/>
      <c r="G4" s="116"/>
      <c r="H4" s="114"/>
      <c r="I4" s="115"/>
      <c r="J4" s="115"/>
      <c r="K4" s="115"/>
      <c r="L4" s="115"/>
      <c r="M4" s="115"/>
      <c r="N4" s="116"/>
    </row>
    <row r="5" spans="1:14">
      <c r="A5" s="114"/>
      <c r="B5" s="115"/>
      <c r="C5" s="115"/>
      <c r="D5" s="115"/>
      <c r="E5" s="115"/>
      <c r="F5" s="115"/>
      <c r="G5" s="116"/>
      <c r="H5" s="114"/>
      <c r="I5" s="115"/>
      <c r="J5" s="115"/>
      <c r="K5" s="115"/>
      <c r="L5" s="115"/>
      <c r="M5" s="115"/>
      <c r="N5" s="116"/>
    </row>
    <row r="6" spans="1:14">
      <c r="A6" s="114"/>
      <c r="B6" s="115"/>
      <c r="C6" s="115"/>
      <c r="D6" s="115"/>
      <c r="E6" s="115"/>
      <c r="F6" s="115"/>
      <c r="G6" s="116"/>
      <c r="H6" s="114"/>
      <c r="I6" s="115"/>
      <c r="J6" s="115"/>
      <c r="K6" s="115"/>
      <c r="L6" s="115"/>
      <c r="M6" s="115"/>
      <c r="N6" s="116"/>
    </row>
    <row r="7" spans="1:14">
      <c r="A7" s="114"/>
      <c r="B7" s="115"/>
      <c r="C7" s="115"/>
      <c r="D7" s="115"/>
      <c r="E7" s="115"/>
      <c r="F7" s="115"/>
      <c r="G7" s="116"/>
      <c r="H7" s="114"/>
      <c r="I7" s="115"/>
      <c r="J7" s="115"/>
      <c r="K7" s="115"/>
      <c r="L7" s="115"/>
      <c r="M7" s="115"/>
      <c r="N7" s="116"/>
    </row>
    <row r="8" spans="1:14">
      <c r="A8" s="114"/>
      <c r="B8" s="115"/>
      <c r="C8" s="115"/>
      <c r="D8" s="115"/>
      <c r="E8" s="115"/>
      <c r="F8" s="115"/>
      <c r="G8" s="116"/>
      <c r="H8" s="114"/>
      <c r="I8" s="115"/>
      <c r="J8" s="115"/>
      <c r="K8" s="115"/>
      <c r="L8" s="115"/>
      <c r="M8" s="115"/>
      <c r="N8" s="116"/>
    </row>
    <row r="9" spans="1:14">
      <c r="A9" s="114"/>
      <c r="B9" s="115"/>
      <c r="C9" s="115"/>
      <c r="D9" s="115"/>
      <c r="E9" s="115"/>
      <c r="F9" s="115"/>
      <c r="G9" s="116"/>
      <c r="H9" s="114"/>
      <c r="I9" s="115"/>
      <c r="J9" s="115"/>
      <c r="K9" s="115"/>
      <c r="L9" s="115"/>
      <c r="M9" s="115"/>
      <c r="N9" s="116"/>
    </row>
    <row r="10" spans="1:14">
      <c r="A10" s="114"/>
      <c r="B10" s="115"/>
      <c r="C10" s="115"/>
      <c r="D10" s="115"/>
      <c r="E10" s="115"/>
      <c r="F10" s="115"/>
      <c r="G10" s="116"/>
      <c r="H10" s="114"/>
      <c r="I10" s="115"/>
      <c r="J10" s="115"/>
      <c r="K10" s="115"/>
      <c r="L10" s="115"/>
      <c r="M10" s="115"/>
      <c r="N10" s="116"/>
    </row>
    <row r="11" spans="1:14">
      <c r="A11" s="114"/>
      <c r="B11" s="115"/>
      <c r="C11" s="115"/>
      <c r="D11" s="115"/>
      <c r="E11" s="115"/>
      <c r="F11" s="115"/>
      <c r="G11" s="116"/>
      <c r="H11" s="114"/>
      <c r="I11" s="115"/>
      <c r="J11" s="115"/>
      <c r="K11" s="115"/>
      <c r="L11" s="115"/>
      <c r="M11" s="115"/>
      <c r="N11" s="116"/>
    </row>
    <row r="12" spans="1:14">
      <c r="A12" s="114"/>
      <c r="B12" s="115"/>
      <c r="C12" s="115"/>
      <c r="D12" s="115"/>
      <c r="E12" s="115"/>
      <c r="F12" s="115"/>
      <c r="G12" s="116"/>
      <c r="H12" s="114"/>
      <c r="I12" s="115"/>
      <c r="J12" s="115"/>
      <c r="K12" s="115"/>
      <c r="L12" s="115"/>
      <c r="M12" s="115"/>
      <c r="N12" s="116"/>
    </row>
    <row r="13" spans="1:14">
      <c r="A13" s="117"/>
      <c r="B13" s="118"/>
      <c r="C13" s="118"/>
      <c r="D13" s="118"/>
      <c r="E13" s="118"/>
      <c r="F13" s="118"/>
      <c r="G13" s="119"/>
      <c r="H13" s="117"/>
      <c r="I13" s="118"/>
      <c r="J13" s="118"/>
      <c r="K13" s="118"/>
      <c r="L13" s="118"/>
      <c r="M13" s="118"/>
      <c r="N13" s="119"/>
    </row>
    <row r="14" spans="1:14" ht="19.5">
      <c r="A14" s="110" t="s">
        <v>111</v>
      </c>
      <c r="B14" s="110"/>
      <c r="C14" s="110"/>
      <c r="D14" s="110"/>
      <c r="E14" s="110"/>
      <c r="F14" s="110"/>
      <c r="G14" s="110"/>
      <c r="H14" s="110" t="s">
        <v>112</v>
      </c>
      <c r="I14" s="110"/>
      <c r="J14" s="110"/>
      <c r="K14" s="110"/>
      <c r="L14" s="110"/>
      <c r="M14" s="110"/>
      <c r="N14" s="110"/>
    </row>
    <row r="15" spans="1:14" ht="30" customHeight="1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</row>
    <row r="16" spans="1:14" ht="30" customHeight="1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spans="1:14" ht="30" customHeight="1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spans="1:14" ht="30" customHeight="1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</row>
    <row r="19" spans="1:14" ht="30" customHeight="1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</row>
    <row r="20" spans="1:14" ht="30" customHeight="1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</row>
    <row r="21" spans="1:14" ht="30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4" ht="30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4" ht="30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14" ht="30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14" ht="30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 ht="30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1:14" ht="30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</row>
    <row r="28" spans="1:14" ht="30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  <row r="29" spans="1:14" ht="30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</row>
    <row r="30" spans="1:14" ht="30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</row>
    <row r="31" spans="1:14" ht="30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</row>
    <row r="32" spans="1:14" ht="30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6A735-C388-4515-95BE-2180C4C0825A}">
  <dimension ref="A1:AK107"/>
  <sheetViews>
    <sheetView zoomScale="65" workbookViewId="0">
      <selection activeCell="W16" sqref="W16"/>
    </sheetView>
  </sheetViews>
  <sheetFormatPr baseColWidth="10" defaultColWidth="8" defaultRowHeight="15"/>
  <cols>
    <col min="1" max="16384" width="8" style="87"/>
  </cols>
  <sheetData>
    <row r="1" spans="1:37" ht="15.75" thickBot="1"/>
    <row r="2" spans="1:37" ht="15.75" thickBot="1">
      <c r="A2" s="120" t="s">
        <v>116</v>
      </c>
      <c r="B2" s="121"/>
      <c r="C2" s="121"/>
      <c r="D2" s="121"/>
      <c r="E2" s="121"/>
      <c r="F2" s="121"/>
      <c r="G2" s="121"/>
      <c r="H2" s="121"/>
      <c r="I2" s="121"/>
      <c r="J2" s="121"/>
      <c r="K2" s="122"/>
      <c r="N2" s="120" t="s">
        <v>120</v>
      </c>
      <c r="O2" s="121"/>
      <c r="P2" s="121"/>
      <c r="Q2" s="121"/>
      <c r="R2" s="121"/>
      <c r="S2" s="121"/>
      <c r="T2" s="121"/>
      <c r="U2" s="121"/>
      <c r="V2" s="121"/>
      <c r="W2" s="121"/>
      <c r="X2" s="122"/>
      <c r="AA2" s="120" t="s">
        <v>121</v>
      </c>
      <c r="AB2" s="121"/>
      <c r="AC2" s="121"/>
      <c r="AD2" s="121"/>
      <c r="AE2" s="121"/>
      <c r="AF2" s="121"/>
      <c r="AG2" s="121"/>
      <c r="AH2" s="121"/>
      <c r="AI2" s="121"/>
      <c r="AJ2" s="121"/>
      <c r="AK2" s="122"/>
    </row>
    <row r="28" spans="1:37" ht="15.75" thickBot="1">
      <c r="A28" s="120" t="s">
        <v>122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2"/>
      <c r="N28" s="120" t="s">
        <v>123</v>
      </c>
      <c r="O28" s="121"/>
      <c r="P28" s="121"/>
      <c r="Q28" s="121"/>
      <c r="R28" s="121"/>
      <c r="S28" s="121"/>
      <c r="T28" s="121"/>
      <c r="U28" s="121"/>
      <c r="V28" s="121"/>
      <c r="W28" s="121"/>
      <c r="X28" s="122"/>
      <c r="AA28" s="120" t="s">
        <v>124</v>
      </c>
      <c r="AB28" s="121"/>
      <c r="AC28" s="121"/>
      <c r="AD28" s="121"/>
      <c r="AE28" s="121"/>
      <c r="AF28" s="121"/>
      <c r="AG28" s="121"/>
      <c r="AH28" s="121"/>
      <c r="AI28" s="121"/>
      <c r="AJ28" s="121"/>
      <c r="AK28" s="122"/>
    </row>
    <row r="54" spans="1:37" ht="15.75" thickBot="1">
      <c r="A54" s="120" t="s">
        <v>117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2"/>
      <c r="N54" s="120" t="s">
        <v>118</v>
      </c>
      <c r="O54" s="121"/>
      <c r="P54" s="121"/>
      <c r="Q54" s="121"/>
      <c r="R54" s="121"/>
      <c r="S54" s="121"/>
      <c r="T54" s="121"/>
      <c r="U54" s="121"/>
      <c r="V54" s="121"/>
      <c r="W54" s="121"/>
      <c r="X54" s="122"/>
      <c r="AA54" s="120" t="s">
        <v>119</v>
      </c>
      <c r="AB54" s="121"/>
      <c r="AC54" s="121"/>
      <c r="AD54" s="121"/>
      <c r="AE54" s="121"/>
      <c r="AF54" s="121"/>
      <c r="AG54" s="121"/>
      <c r="AH54" s="121"/>
      <c r="AI54" s="121"/>
      <c r="AJ54" s="121"/>
      <c r="AK54" s="122"/>
    </row>
    <row r="80" spans="1:24" ht="15.75" thickBot="1">
      <c r="A80" s="120" t="s">
        <v>125</v>
      </c>
      <c r="B80" s="121"/>
      <c r="C80" s="121"/>
      <c r="D80" s="121"/>
      <c r="E80" s="121"/>
      <c r="F80" s="121"/>
      <c r="G80" s="121"/>
      <c r="H80" s="121"/>
      <c r="I80" s="121"/>
      <c r="J80" s="121"/>
      <c r="K80" s="122"/>
      <c r="N80" s="120" t="s">
        <v>126</v>
      </c>
      <c r="O80" s="121"/>
      <c r="P80" s="121"/>
      <c r="Q80" s="121"/>
      <c r="R80" s="121"/>
      <c r="S80" s="121"/>
      <c r="T80" s="121"/>
      <c r="U80" s="121"/>
      <c r="V80" s="121"/>
      <c r="W80" s="121"/>
      <c r="X80" s="122"/>
    </row>
    <row r="107" spans="1:37" ht="15.75" thickBot="1">
      <c r="A107" s="120" t="s">
        <v>189</v>
      </c>
      <c r="B107" s="121"/>
      <c r="C107" s="121"/>
      <c r="D107" s="121"/>
      <c r="E107" s="121"/>
      <c r="F107" s="121"/>
      <c r="G107" s="121"/>
      <c r="H107" s="121"/>
      <c r="I107" s="121"/>
      <c r="J107" s="121"/>
      <c r="K107" s="122"/>
      <c r="N107" s="120" t="s">
        <v>190</v>
      </c>
      <c r="O107" s="121"/>
      <c r="P107" s="121"/>
      <c r="Q107" s="121"/>
      <c r="R107" s="121"/>
      <c r="S107" s="121"/>
      <c r="T107" s="121"/>
      <c r="U107" s="121"/>
      <c r="V107" s="121"/>
      <c r="W107" s="121"/>
      <c r="X107" s="122"/>
      <c r="AA107" s="120" t="s">
        <v>191</v>
      </c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2"/>
    </row>
  </sheetData>
  <mergeCells count="14">
    <mergeCell ref="A107:K107"/>
    <mergeCell ref="N107:X107"/>
    <mergeCell ref="AA107:AK107"/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0:K80"/>
    <mergeCell ref="N80:X8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DB99-8A0D-471E-BB87-10666E4BEEFD}">
  <dimension ref="A1:AK55"/>
  <sheetViews>
    <sheetView zoomScale="60" workbookViewId="0">
      <selection activeCell="W16" sqref="W16"/>
    </sheetView>
  </sheetViews>
  <sheetFormatPr baseColWidth="10" defaultColWidth="8" defaultRowHeight="15"/>
  <cols>
    <col min="1" max="16384" width="8" style="87"/>
  </cols>
  <sheetData>
    <row r="1" spans="1:37" ht="15.75" thickBot="1"/>
    <row r="2" spans="1:37" ht="15.75" thickBot="1">
      <c r="A2" s="120" t="s">
        <v>42</v>
      </c>
      <c r="B2" s="121"/>
      <c r="C2" s="121"/>
      <c r="D2" s="121"/>
      <c r="E2" s="121"/>
      <c r="F2" s="121"/>
      <c r="G2" s="121"/>
      <c r="H2" s="121"/>
      <c r="I2" s="121"/>
      <c r="J2" s="121"/>
      <c r="K2" s="122"/>
      <c r="N2" s="120" t="s">
        <v>43</v>
      </c>
      <c r="O2" s="121"/>
      <c r="P2" s="121"/>
      <c r="Q2" s="121"/>
      <c r="R2" s="121"/>
      <c r="S2" s="121"/>
      <c r="T2" s="121"/>
      <c r="U2" s="121"/>
      <c r="V2" s="121"/>
      <c r="W2" s="121"/>
      <c r="X2" s="122"/>
      <c r="AA2" s="120" t="s">
        <v>129</v>
      </c>
      <c r="AB2" s="121"/>
      <c r="AC2" s="121"/>
      <c r="AD2" s="121"/>
      <c r="AE2" s="121"/>
      <c r="AF2" s="121"/>
      <c r="AG2" s="121"/>
      <c r="AH2" s="121"/>
      <c r="AI2" s="121"/>
      <c r="AJ2" s="121"/>
      <c r="AK2" s="122"/>
    </row>
    <row r="28" spans="1:37" ht="15.75" thickBot="1">
      <c r="A28" s="120" t="s">
        <v>44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2"/>
      <c r="N28" s="120" t="s">
        <v>192</v>
      </c>
      <c r="O28" s="121"/>
      <c r="P28" s="121"/>
      <c r="Q28" s="121"/>
      <c r="R28" s="121"/>
      <c r="S28" s="121"/>
      <c r="T28" s="121"/>
      <c r="U28" s="121"/>
      <c r="V28" s="121"/>
      <c r="W28" s="121"/>
      <c r="X28" s="122"/>
      <c r="AA28" s="120" t="s">
        <v>193</v>
      </c>
      <c r="AB28" s="121"/>
      <c r="AC28" s="121"/>
      <c r="AD28" s="121"/>
      <c r="AE28" s="121"/>
      <c r="AF28" s="121"/>
      <c r="AG28" s="121"/>
      <c r="AH28" s="121"/>
      <c r="AI28" s="121"/>
      <c r="AJ28" s="121"/>
      <c r="AK28" s="122"/>
    </row>
    <row r="55" spans="1:24" ht="15.75" thickBot="1">
      <c r="A55" s="120" t="s">
        <v>194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2"/>
      <c r="N55" s="120" t="s">
        <v>195</v>
      </c>
      <c r="O55" s="121"/>
      <c r="P55" s="121"/>
      <c r="Q55" s="121"/>
      <c r="R55" s="121"/>
      <c r="S55" s="121"/>
      <c r="T55" s="121"/>
      <c r="U55" s="121"/>
      <c r="V55" s="121"/>
      <c r="W55" s="121"/>
      <c r="X55" s="122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079B2-82A4-47A1-9851-4CB69AF0B939}">
  <dimension ref="A2:M67"/>
  <sheetViews>
    <sheetView zoomScale="75" workbookViewId="0">
      <selection activeCell="R15" sqref="R15"/>
    </sheetView>
  </sheetViews>
  <sheetFormatPr baseColWidth="10" defaultColWidth="8" defaultRowHeight="15"/>
  <cols>
    <col min="1" max="16384" width="8" style="87"/>
  </cols>
  <sheetData>
    <row r="2" spans="1:13">
      <c r="A2" s="123" t="s">
        <v>120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22" spans="1:13">
      <c r="A22" s="123" t="s">
        <v>121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</row>
    <row r="45" spans="1:13">
      <c r="A45" s="123" t="s">
        <v>122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</row>
    <row r="67" spans="1:13">
      <c r="A67" s="123" t="s">
        <v>205</v>
      </c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</row>
  </sheetData>
  <mergeCells count="4">
    <mergeCell ref="A2:M2"/>
    <mergeCell ref="A22:M22"/>
    <mergeCell ref="A45:M45"/>
    <mergeCell ref="A67:M6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1:BF52"/>
  <sheetViews>
    <sheetView zoomScale="60" zoomScaleNormal="60" workbookViewId="0">
      <selection activeCell="F3" sqref="F3:F5"/>
    </sheetView>
  </sheetViews>
  <sheetFormatPr baseColWidth="10" defaultColWidth="8" defaultRowHeight="15" customHeight="1"/>
  <cols>
    <col min="1" max="1" width="11.625" style="29" customWidth="1"/>
    <col min="2" max="2" width="15.625" style="29" customWidth="1"/>
    <col min="3" max="4" width="13.625" style="29" bestFit="1" customWidth="1"/>
    <col min="5" max="6" width="11.625" style="29" customWidth="1"/>
    <col min="7" max="8" width="18.125" style="29" customWidth="1"/>
    <col min="9" max="10" width="17.125" style="29" customWidth="1"/>
    <col min="11" max="11" width="19.5" style="29" customWidth="1"/>
    <col min="12" max="13" width="17.125" style="29" customWidth="1"/>
    <col min="14" max="14" width="15.125" style="29" customWidth="1"/>
    <col min="15" max="15" width="18.125" style="29" customWidth="1"/>
    <col min="16" max="16" width="17.125" style="29" bestFit="1" customWidth="1"/>
    <col min="17" max="17" width="17.125" style="29" customWidth="1"/>
    <col min="18" max="18" width="15.125" style="29" bestFit="1" customWidth="1"/>
    <col min="19" max="19" width="16.625" style="29" bestFit="1" customWidth="1"/>
    <col min="20" max="20" width="11.625" style="29" customWidth="1"/>
    <col min="21" max="21" width="12.5" style="29" customWidth="1"/>
    <col min="22" max="22" width="16.625" style="29" customWidth="1"/>
    <col min="23" max="24" width="11.625" style="29" bestFit="1" customWidth="1"/>
    <col min="25" max="25" width="17.125" style="29" bestFit="1" customWidth="1"/>
    <col min="26" max="26" width="6.625" style="29" bestFit="1" customWidth="1"/>
    <col min="27" max="27" width="11.125" style="29" bestFit="1" customWidth="1"/>
    <col min="28" max="28" width="20.125" style="29" customWidth="1"/>
    <col min="29" max="29" width="4.125" style="29" hidden="1" customWidth="1"/>
    <col min="30" max="30" width="21.125" style="29" hidden="1" customWidth="1"/>
    <col min="31" max="31" width="25.625" style="29" hidden="1" customWidth="1"/>
    <col min="32" max="32" width="15.125" style="29" hidden="1" customWidth="1"/>
    <col min="33" max="33" width="20" style="29" customWidth="1"/>
    <col min="34" max="34" width="19" style="29" customWidth="1"/>
    <col min="35" max="35" width="13.625" style="29" customWidth="1"/>
    <col min="36" max="36" width="15.625" style="29" customWidth="1"/>
    <col min="37" max="37" width="16.5" style="29" customWidth="1"/>
    <col min="38" max="38" width="17.625" style="29" customWidth="1"/>
    <col min="39" max="39" width="16.5" style="29" customWidth="1"/>
    <col min="40" max="40" width="25.625" style="29" customWidth="1"/>
    <col min="41" max="41" width="2.5" style="29" customWidth="1"/>
    <col min="42" max="43" width="8" style="29" hidden="1" customWidth="1"/>
    <col min="44" max="44" width="7" style="29" hidden="1" customWidth="1"/>
    <col min="45" max="45" width="3.625" style="29" hidden="1" customWidth="1"/>
    <col min="46" max="46" width="8" style="29"/>
    <col min="47" max="47" width="11.5" style="29" customWidth="1"/>
    <col min="48" max="16384" width="8" style="29"/>
  </cols>
  <sheetData>
    <row r="1" spans="1:57" ht="45.6" customHeight="1" thickBot="1">
      <c r="A1" s="152" t="s">
        <v>45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</row>
    <row r="2" spans="1:57" ht="48" thickBot="1">
      <c r="A2" s="26" t="s">
        <v>46</v>
      </c>
      <c r="B2" s="25" t="s">
        <v>47</v>
      </c>
      <c r="C2" s="25" t="s">
        <v>49</v>
      </c>
      <c r="D2" s="25" t="s">
        <v>48</v>
      </c>
      <c r="E2" s="25" t="s">
        <v>127</v>
      </c>
      <c r="F2" s="25" t="s">
        <v>50</v>
      </c>
      <c r="G2" s="25" t="s">
        <v>51</v>
      </c>
      <c r="H2" s="25" t="s">
        <v>128</v>
      </c>
      <c r="I2" s="25" t="s">
        <v>52</v>
      </c>
      <c r="J2" s="25" t="s">
        <v>146</v>
      </c>
      <c r="K2" s="25" t="s">
        <v>53</v>
      </c>
      <c r="L2" s="25" t="s">
        <v>54</v>
      </c>
      <c r="M2" s="25" t="s">
        <v>55</v>
      </c>
      <c r="N2" s="25" t="s">
        <v>56</v>
      </c>
      <c r="O2" s="25" t="s">
        <v>57</v>
      </c>
      <c r="P2" s="128" t="s">
        <v>58</v>
      </c>
      <c r="Q2" s="129"/>
      <c r="R2" s="130"/>
      <c r="AF2" s="25" t="s">
        <v>65</v>
      </c>
      <c r="AG2" s="25" t="s">
        <v>66</v>
      </c>
      <c r="AH2" s="25" t="s">
        <v>67</v>
      </c>
      <c r="AI2" s="25" t="s">
        <v>68</v>
      </c>
      <c r="AJ2" s="25" t="s">
        <v>69</v>
      </c>
    </row>
    <row r="3" spans="1:57" ht="71.099999999999994" customHeight="1" thickBot="1">
      <c r="A3" s="69" t="s">
        <v>59</v>
      </c>
      <c r="B3" s="27">
        <v>45721</v>
      </c>
      <c r="C3" s="86">
        <v>36.462076179999997</v>
      </c>
      <c r="D3" s="86">
        <v>10.76358855</v>
      </c>
      <c r="E3" s="28">
        <v>362000</v>
      </c>
      <c r="F3" s="84">
        <v>360</v>
      </c>
      <c r="G3" s="84">
        <v>-66.016952000000003</v>
      </c>
      <c r="H3" s="84">
        <v>-10.701703</v>
      </c>
      <c r="I3" s="84">
        <v>11.257630000000001</v>
      </c>
      <c r="J3" s="84">
        <v>2</v>
      </c>
      <c r="K3" s="84">
        <v>1</v>
      </c>
      <c r="L3" s="84">
        <v>7.9970039999999996</v>
      </c>
      <c r="M3" s="84">
        <v>24.552537999999998</v>
      </c>
      <c r="N3" s="84">
        <v>23.555053000000001</v>
      </c>
      <c r="O3" s="28"/>
      <c r="P3" s="125" t="s">
        <v>143</v>
      </c>
      <c r="Q3" s="126"/>
      <c r="R3" s="127"/>
      <c r="AF3" s="24" t="s">
        <v>73</v>
      </c>
      <c r="AG3" s="68" t="s">
        <v>74</v>
      </c>
      <c r="AH3" s="24">
        <v>17</v>
      </c>
      <c r="AI3" s="24"/>
      <c r="AJ3" s="24">
        <f>AH3-AI3</f>
        <v>17</v>
      </c>
    </row>
    <row r="4" spans="1:57" ht="80.099999999999994" customHeight="1" thickBot="1">
      <c r="A4" s="69" t="s">
        <v>60</v>
      </c>
      <c r="B4" s="27">
        <v>45721</v>
      </c>
      <c r="C4" s="86">
        <v>36.462076179999997</v>
      </c>
      <c r="D4" s="86">
        <v>10.76358855</v>
      </c>
      <c r="E4" s="28">
        <v>362000</v>
      </c>
      <c r="F4" s="84">
        <v>361</v>
      </c>
      <c r="G4" s="84">
        <v>-70.842516000000003</v>
      </c>
      <c r="H4" s="84">
        <v>-10.384482999999999</v>
      </c>
      <c r="I4" s="84">
        <v>16.787137999999999</v>
      </c>
      <c r="J4" s="84">
        <v>2</v>
      </c>
      <c r="K4" s="84">
        <v>1</v>
      </c>
      <c r="L4" s="84">
        <v>6.6589330000000002</v>
      </c>
      <c r="M4" s="84">
        <v>25.053612999999999</v>
      </c>
      <c r="N4" s="84">
        <v>23.321023</v>
      </c>
      <c r="O4" s="28"/>
      <c r="P4" s="125" t="s">
        <v>143</v>
      </c>
      <c r="Q4" s="126"/>
      <c r="R4" s="127"/>
      <c r="AF4" s="24" t="s">
        <v>73</v>
      </c>
      <c r="AG4" s="68" t="s">
        <v>75</v>
      </c>
      <c r="AH4" s="24">
        <v>18</v>
      </c>
      <c r="AI4" s="24"/>
      <c r="AJ4" s="24">
        <f t="shared" ref="AJ4:AJ5" si="0">AH4-AI4</f>
        <v>18</v>
      </c>
    </row>
    <row r="5" spans="1:57" ht="80.099999999999994" customHeight="1">
      <c r="A5" s="69" t="s">
        <v>61</v>
      </c>
      <c r="B5" s="27">
        <v>45721</v>
      </c>
      <c r="C5" s="86">
        <v>36.462076179999997</v>
      </c>
      <c r="D5" s="86">
        <v>10.76358855</v>
      </c>
      <c r="E5" s="28">
        <v>362000</v>
      </c>
      <c r="F5" s="84">
        <v>362</v>
      </c>
      <c r="G5" s="84">
        <v>-79.722172999999998</v>
      </c>
      <c r="H5" s="84">
        <v>-10.740223</v>
      </c>
      <c r="I5" s="84">
        <v>9.5781240000000007</v>
      </c>
      <c r="J5" s="84">
        <v>2</v>
      </c>
      <c r="K5" s="84">
        <v>1</v>
      </c>
      <c r="L5" s="84">
        <v>8.2728420000000007</v>
      </c>
      <c r="M5" s="84">
        <v>25.371493000000001</v>
      </c>
      <c r="N5" s="84">
        <v>22.538217</v>
      </c>
      <c r="O5" s="28"/>
      <c r="P5" s="125" t="s">
        <v>143</v>
      </c>
      <c r="Q5" s="126"/>
      <c r="R5" s="127"/>
      <c r="AF5" s="24" t="s">
        <v>73</v>
      </c>
      <c r="AG5" s="68" t="s">
        <v>76</v>
      </c>
      <c r="AH5" s="24">
        <v>19</v>
      </c>
      <c r="AI5" s="24"/>
      <c r="AJ5" s="24">
        <f t="shared" si="0"/>
        <v>19</v>
      </c>
    </row>
    <row r="6" spans="1:57" ht="14.25"/>
    <row r="7" spans="1:57" thickBot="1"/>
    <row r="8" spans="1:57" thickBot="1">
      <c r="A8" s="169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1"/>
    </row>
    <row r="9" spans="1:57" ht="18.75" thickBot="1">
      <c r="A9" s="166" t="s">
        <v>62</v>
      </c>
      <c r="B9" s="167"/>
      <c r="C9" s="167"/>
      <c r="D9" s="167"/>
      <c r="E9" s="167"/>
      <c r="F9" s="167"/>
      <c r="G9" s="168"/>
      <c r="H9" s="30"/>
      <c r="I9" s="154" t="s">
        <v>63</v>
      </c>
      <c r="J9" s="155"/>
      <c r="K9" s="155"/>
      <c r="L9" s="155"/>
      <c r="M9" s="156"/>
      <c r="N9" s="31"/>
      <c r="O9" s="154" t="s">
        <v>64</v>
      </c>
      <c r="P9" s="155"/>
      <c r="Q9" s="155"/>
      <c r="R9" s="155"/>
      <c r="S9" s="155"/>
      <c r="T9" s="156"/>
      <c r="W9" s="154" t="s">
        <v>139</v>
      </c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4" t="s">
        <v>140</v>
      </c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6"/>
      <c r="AT9" s="154" t="s">
        <v>141</v>
      </c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6"/>
    </row>
    <row r="10" spans="1:57" ht="18" customHeight="1">
      <c r="A10" s="157"/>
      <c r="B10" s="158"/>
      <c r="C10" s="158"/>
      <c r="D10" s="158"/>
      <c r="E10" s="158"/>
      <c r="F10" s="158"/>
      <c r="G10" s="159"/>
      <c r="H10" s="32"/>
      <c r="I10" s="157"/>
      <c r="J10" s="158"/>
      <c r="K10" s="158"/>
      <c r="L10" s="158"/>
      <c r="M10" s="159"/>
      <c r="N10" s="33"/>
      <c r="O10" s="157"/>
      <c r="P10" s="158"/>
      <c r="Q10" s="158"/>
      <c r="R10" s="158"/>
      <c r="S10" s="158"/>
      <c r="T10" s="159"/>
      <c r="W10" s="157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7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9"/>
      <c r="AT10" s="157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9"/>
    </row>
    <row r="11" spans="1:57" ht="18" customHeight="1">
      <c r="A11" s="160"/>
      <c r="B11" s="161"/>
      <c r="C11" s="161"/>
      <c r="D11" s="161"/>
      <c r="E11" s="161"/>
      <c r="F11" s="161"/>
      <c r="G11" s="162"/>
      <c r="H11" s="34"/>
      <c r="I11" s="160"/>
      <c r="J11" s="161"/>
      <c r="K11" s="161"/>
      <c r="L11" s="161"/>
      <c r="M11" s="162"/>
      <c r="N11" s="33"/>
      <c r="O11" s="160"/>
      <c r="P11" s="161"/>
      <c r="Q11" s="161"/>
      <c r="R11" s="161"/>
      <c r="S11" s="161"/>
      <c r="T11" s="162"/>
      <c r="W11" s="160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0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2"/>
      <c r="AT11" s="160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2"/>
    </row>
    <row r="12" spans="1:57" ht="18" customHeight="1">
      <c r="A12" s="160"/>
      <c r="B12" s="161"/>
      <c r="C12" s="161"/>
      <c r="D12" s="161"/>
      <c r="E12" s="161"/>
      <c r="F12" s="161"/>
      <c r="G12" s="162"/>
      <c r="H12" s="34"/>
      <c r="I12" s="160"/>
      <c r="J12" s="161"/>
      <c r="K12" s="161"/>
      <c r="L12" s="161"/>
      <c r="M12" s="162"/>
      <c r="N12" s="33"/>
      <c r="O12" s="160"/>
      <c r="P12" s="161"/>
      <c r="Q12" s="161"/>
      <c r="R12" s="161"/>
      <c r="S12" s="161"/>
      <c r="T12" s="162"/>
      <c r="W12" s="160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0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2"/>
      <c r="AT12" s="160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2"/>
    </row>
    <row r="13" spans="1:57" ht="18" customHeight="1">
      <c r="A13" s="160"/>
      <c r="B13" s="161"/>
      <c r="C13" s="161"/>
      <c r="D13" s="161"/>
      <c r="E13" s="161"/>
      <c r="F13" s="161"/>
      <c r="G13" s="162"/>
      <c r="H13" s="34"/>
      <c r="I13" s="160"/>
      <c r="J13" s="161"/>
      <c r="K13" s="161"/>
      <c r="L13" s="161"/>
      <c r="M13" s="162"/>
      <c r="N13" s="33"/>
      <c r="O13" s="160"/>
      <c r="P13" s="161"/>
      <c r="Q13" s="161"/>
      <c r="R13" s="161"/>
      <c r="S13" s="161"/>
      <c r="T13" s="162"/>
      <c r="W13" s="160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0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2"/>
      <c r="AT13" s="160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2"/>
    </row>
    <row r="14" spans="1:57" ht="18" customHeight="1">
      <c r="A14" s="160"/>
      <c r="B14" s="161"/>
      <c r="C14" s="161"/>
      <c r="D14" s="161"/>
      <c r="E14" s="161"/>
      <c r="F14" s="161"/>
      <c r="G14" s="162"/>
      <c r="H14" s="34"/>
      <c r="I14" s="160"/>
      <c r="J14" s="161"/>
      <c r="K14" s="161"/>
      <c r="L14" s="161"/>
      <c r="M14" s="162"/>
      <c r="N14" s="33"/>
      <c r="O14" s="160"/>
      <c r="P14" s="161"/>
      <c r="Q14" s="161"/>
      <c r="R14" s="161"/>
      <c r="S14" s="161"/>
      <c r="T14" s="162"/>
      <c r="W14" s="160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0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2"/>
      <c r="AT14" s="160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2"/>
    </row>
    <row r="15" spans="1:57" ht="18" customHeight="1">
      <c r="A15" s="160"/>
      <c r="B15" s="161"/>
      <c r="C15" s="161"/>
      <c r="D15" s="161"/>
      <c r="E15" s="161"/>
      <c r="F15" s="161"/>
      <c r="G15" s="162"/>
      <c r="H15" s="34"/>
      <c r="I15" s="160"/>
      <c r="J15" s="161"/>
      <c r="K15" s="161"/>
      <c r="L15" s="161"/>
      <c r="M15" s="162"/>
      <c r="N15" s="33"/>
      <c r="O15" s="160"/>
      <c r="P15" s="161"/>
      <c r="Q15" s="161"/>
      <c r="R15" s="161"/>
      <c r="S15" s="161"/>
      <c r="T15" s="162"/>
      <c r="W15" s="160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0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2"/>
      <c r="AT15" s="160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2"/>
    </row>
    <row r="16" spans="1:57" ht="18" customHeight="1">
      <c r="A16" s="160"/>
      <c r="B16" s="161"/>
      <c r="C16" s="161"/>
      <c r="D16" s="161"/>
      <c r="E16" s="161"/>
      <c r="F16" s="161"/>
      <c r="G16" s="162"/>
      <c r="H16" s="34"/>
      <c r="I16" s="160"/>
      <c r="J16" s="161"/>
      <c r="K16" s="161"/>
      <c r="L16" s="161"/>
      <c r="M16" s="162"/>
      <c r="N16" s="33"/>
      <c r="O16" s="160"/>
      <c r="P16" s="161"/>
      <c r="Q16" s="161"/>
      <c r="R16" s="161"/>
      <c r="S16" s="161"/>
      <c r="T16" s="162"/>
      <c r="W16" s="160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0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2"/>
      <c r="AT16" s="160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2"/>
    </row>
    <row r="17" spans="1:58" ht="18" customHeight="1">
      <c r="A17" s="160"/>
      <c r="B17" s="161"/>
      <c r="C17" s="161"/>
      <c r="D17" s="161"/>
      <c r="E17" s="161"/>
      <c r="F17" s="161"/>
      <c r="G17" s="162"/>
      <c r="H17" s="34"/>
      <c r="I17" s="160"/>
      <c r="J17" s="161"/>
      <c r="K17" s="161"/>
      <c r="L17" s="161"/>
      <c r="M17" s="162"/>
      <c r="N17" s="33"/>
      <c r="O17" s="160"/>
      <c r="P17" s="161"/>
      <c r="Q17" s="161"/>
      <c r="R17" s="161"/>
      <c r="S17" s="161"/>
      <c r="T17" s="162"/>
      <c r="W17" s="160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0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2"/>
      <c r="AT17" s="160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2"/>
    </row>
    <row r="18" spans="1:58" ht="18" customHeight="1">
      <c r="A18" s="160"/>
      <c r="B18" s="161"/>
      <c r="C18" s="161"/>
      <c r="D18" s="161"/>
      <c r="E18" s="161"/>
      <c r="F18" s="161"/>
      <c r="G18" s="162"/>
      <c r="H18" s="34"/>
      <c r="I18" s="160"/>
      <c r="J18" s="161"/>
      <c r="K18" s="161"/>
      <c r="L18" s="161"/>
      <c r="M18" s="162"/>
      <c r="N18" s="33"/>
      <c r="O18" s="160"/>
      <c r="P18" s="161"/>
      <c r="Q18" s="161"/>
      <c r="R18" s="161"/>
      <c r="S18" s="161"/>
      <c r="T18" s="162"/>
      <c r="W18" s="160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0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2"/>
      <c r="AT18" s="160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2"/>
    </row>
    <row r="19" spans="1:58" ht="18" customHeight="1">
      <c r="A19" s="160"/>
      <c r="B19" s="161"/>
      <c r="C19" s="161"/>
      <c r="D19" s="161"/>
      <c r="E19" s="161"/>
      <c r="F19" s="161"/>
      <c r="G19" s="162"/>
      <c r="H19" s="34"/>
      <c r="I19" s="160"/>
      <c r="J19" s="161"/>
      <c r="K19" s="161"/>
      <c r="L19" s="161"/>
      <c r="M19" s="162"/>
      <c r="N19" s="33"/>
      <c r="O19" s="160"/>
      <c r="P19" s="161"/>
      <c r="Q19" s="161"/>
      <c r="R19" s="161"/>
      <c r="S19" s="161"/>
      <c r="T19" s="162"/>
      <c r="W19" s="160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0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2"/>
      <c r="AT19" s="160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2"/>
    </row>
    <row r="20" spans="1:58" ht="18" customHeight="1">
      <c r="A20" s="160"/>
      <c r="B20" s="161"/>
      <c r="C20" s="161"/>
      <c r="D20" s="161"/>
      <c r="E20" s="161"/>
      <c r="F20" s="161"/>
      <c r="G20" s="162"/>
      <c r="H20" s="34"/>
      <c r="I20" s="160"/>
      <c r="J20" s="161"/>
      <c r="K20" s="161"/>
      <c r="L20" s="161"/>
      <c r="M20" s="162"/>
      <c r="N20" s="33"/>
      <c r="O20" s="160"/>
      <c r="P20" s="161"/>
      <c r="Q20" s="161"/>
      <c r="R20" s="161"/>
      <c r="S20" s="161"/>
      <c r="T20" s="162"/>
      <c r="W20" s="160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0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2"/>
      <c r="AT20" s="160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2"/>
    </row>
    <row r="21" spans="1:58" ht="18" customHeight="1">
      <c r="A21" s="160"/>
      <c r="B21" s="161"/>
      <c r="C21" s="161"/>
      <c r="D21" s="161"/>
      <c r="E21" s="161"/>
      <c r="F21" s="161"/>
      <c r="G21" s="162"/>
      <c r="H21" s="34"/>
      <c r="I21" s="160"/>
      <c r="J21" s="161"/>
      <c r="K21" s="161"/>
      <c r="L21" s="161"/>
      <c r="M21" s="162"/>
      <c r="N21" s="33"/>
      <c r="O21" s="160"/>
      <c r="P21" s="161"/>
      <c r="Q21" s="161"/>
      <c r="R21" s="161"/>
      <c r="S21" s="161"/>
      <c r="T21" s="162"/>
      <c r="W21" s="160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0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2"/>
      <c r="AT21" s="160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2"/>
    </row>
    <row r="22" spans="1:58" ht="18" customHeight="1">
      <c r="A22" s="160"/>
      <c r="B22" s="161"/>
      <c r="C22" s="161"/>
      <c r="D22" s="161"/>
      <c r="E22" s="161"/>
      <c r="F22" s="161"/>
      <c r="G22" s="162"/>
      <c r="H22" s="34"/>
      <c r="I22" s="160"/>
      <c r="J22" s="161"/>
      <c r="K22" s="161"/>
      <c r="L22" s="161"/>
      <c r="M22" s="162"/>
      <c r="N22" s="33"/>
      <c r="O22" s="160"/>
      <c r="P22" s="161"/>
      <c r="Q22" s="161"/>
      <c r="R22" s="161"/>
      <c r="S22" s="161"/>
      <c r="T22" s="162"/>
      <c r="W22" s="160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0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2"/>
      <c r="AT22" s="160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2"/>
    </row>
    <row r="23" spans="1:58" ht="18" customHeight="1">
      <c r="A23" s="160"/>
      <c r="B23" s="161"/>
      <c r="C23" s="161"/>
      <c r="D23" s="161"/>
      <c r="E23" s="161"/>
      <c r="F23" s="161"/>
      <c r="G23" s="162"/>
      <c r="H23" s="34"/>
      <c r="I23" s="160"/>
      <c r="J23" s="161"/>
      <c r="K23" s="161"/>
      <c r="L23" s="161"/>
      <c r="M23" s="162"/>
      <c r="N23" s="33"/>
      <c r="O23" s="160"/>
      <c r="P23" s="161"/>
      <c r="Q23" s="161"/>
      <c r="R23" s="161"/>
      <c r="S23" s="161"/>
      <c r="T23" s="162"/>
      <c r="W23" s="160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0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2"/>
      <c r="AT23" s="160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2"/>
    </row>
    <row r="24" spans="1:58" ht="18" customHeight="1">
      <c r="A24" s="160"/>
      <c r="B24" s="161"/>
      <c r="C24" s="161"/>
      <c r="D24" s="161"/>
      <c r="E24" s="161"/>
      <c r="F24" s="161"/>
      <c r="G24" s="162"/>
      <c r="H24" s="34"/>
      <c r="I24" s="160"/>
      <c r="J24" s="161"/>
      <c r="K24" s="161"/>
      <c r="L24" s="161"/>
      <c r="M24" s="162"/>
      <c r="N24" s="33"/>
      <c r="O24" s="160"/>
      <c r="P24" s="161"/>
      <c r="Q24" s="161"/>
      <c r="R24" s="161"/>
      <c r="S24" s="161"/>
      <c r="T24" s="162"/>
      <c r="W24" s="160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0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2"/>
      <c r="AT24" s="160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2"/>
    </row>
    <row r="25" spans="1:58" ht="18" customHeight="1">
      <c r="A25" s="160"/>
      <c r="B25" s="161"/>
      <c r="C25" s="161"/>
      <c r="D25" s="161"/>
      <c r="E25" s="161"/>
      <c r="F25" s="161"/>
      <c r="G25" s="162"/>
      <c r="H25" s="34"/>
      <c r="I25" s="160"/>
      <c r="J25" s="161"/>
      <c r="K25" s="161"/>
      <c r="L25" s="161"/>
      <c r="M25" s="162"/>
      <c r="N25" s="33"/>
      <c r="O25" s="160"/>
      <c r="P25" s="161"/>
      <c r="Q25" s="161"/>
      <c r="R25" s="161"/>
      <c r="S25" s="161"/>
      <c r="T25" s="162"/>
      <c r="W25" s="160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0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2"/>
      <c r="AT25" s="160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2"/>
    </row>
    <row r="26" spans="1:58" ht="18" customHeight="1">
      <c r="A26" s="160"/>
      <c r="B26" s="161"/>
      <c r="C26" s="161"/>
      <c r="D26" s="161"/>
      <c r="E26" s="161"/>
      <c r="F26" s="161"/>
      <c r="G26" s="162"/>
      <c r="H26" s="34"/>
      <c r="I26" s="160"/>
      <c r="J26" s="161"/>
      <c r="K26" s="161"/>
      <c r="L26" s="161"/>
      <c r="M26" s="162"/>
      <c r="N26" s="33"/>
      <c r="O26" s="160"/>
      <c r="P26" s="161"/>
      <c r="Q26" s="161"/>
      <c r="R26" s="161"/>
      <c r="S26" s="161"/>
      <c r="T26" s="162"/>
      <c r="W26" s="160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0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2"/>
      <c r="AT26" s="160"/>
      <c r="AU26" s="161"/>
      <c r="AV26" s="161"/>
      <c r="AW26" s="161"/>
      <c r="AX26" s="161"/>
      <c r="AY26" s="161"/>
      <c r="AZ26" s="161"/>
      <c r="BA26" s="161"/>
      <c r="BB26" s="161"/>
      <c r="BC26" s="161"/>
      <c r="BD26" s="161"/>
      <c r="BE26" s="162"/>
    </row>
    <row r="27" spans="1:58" ht="18" customHeight="1" thickBot="1">
      <c r="A27" s="163"/>
      <c r="B27" s="164"/>
      <c r="C27" s="164"/>
      <c r="D27" s="164"/>
      <c r="E27" s="164"/>
      <c r="F27" s="164"/>
      <c r="G27" s="165"/>
      <c r="H27" s="35"/>
      <c r="I27" s="163"/>
      <c r="J27" s="164"/>
      <c r="K27" s="164"/>
      <c r="L27" s="164"/>
      <c r="M27" s="165"/>
      <c r="N27" s="36"/>
      <c r="O27" s="163"/>
      <c r="P27" s="164"/>
      <c r="Q27" s="164"/>
      <c r="R27" s="164"/>
      <c r="S27" s="164"/>
      <c r="T27" s="165"/>
      <c r="W27" s="163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3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5"/>
      <c r="AT27" s="163"/>
      <c r="AU27" s="164"/>
      <c r="AV27" s="164"/>
      <c r="AW27" s="164"/>
      <c r="AX27" s="164"/>
      <c r="AY27" s="164"/>
      <c r="AZ27" s="164"/>
      <c r="BA27" s="164"/>
      <c r="BB27" s="164"/>
      <c r="BC27" s="164"/>
      <c r="BD27" s="164"/>
      <c r="BE27" s="165"/>
    </row>
    <row r="28" spans="1:58" ht="18.75" thickBot="1">
      <c r="A28" s="135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7"/>
    </row>
    <row r="29" spans="1:58" s="18" customFormat="1" ht="18.75" thickBot="1">
      <c r="A29" s="138" t="s">
        <v>70</v>
      </c>
      <c r="B29" s="139"/>
      <c r="C29" s="139"/>
      <c r="D29" s="139"/>
      <c r="E29" s="139"/>
      <c r="F29" s="139"/>
      <c r="G29" s="140"/>
      <c r="H29" s="37"/>
      <c r="I29" s="138" t="s">
        <v>71</v>
      </c>
      <c r="J29" s="139"/>
      <c r="K29" s="139"/>
      <c r="L29" s="139"/>
      <c r="M29" s="139"/>
      <c r="N29" s="38"/>
      <c r="O29" s="141" t="s">
        <v>72</v>
      </c>
      <c r="P29" s="141"/>
      <c r="Q29" s="141"/>
      <c r="R29" s="141"/>
      <c r="S29" s="141"/>
      <c r="T29" s="142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</row>
    <row r="30" spans="1:58" s="18" customFormat="1" ht="18" customHeight="1">
      <c r="A30" s="143"/>
      <c r="B30" s="144"/>
      <c r="C30" s="144"/>
      <c r="D30" s="144"/>
      <c r="E30" s="144"/>
      <c r="F30" s="144"/>
      <c r="G30" s="145"/>
      <c r="H30" s="39"/>
      <c r="I30" s="143"/>
      <c r="J30" s="144"/>
      <c r="K30" s="144"/>
      <c r="L30" s="144"/>
      <c r="M30" s="144"/>
      <c r="N30" s="40"/>
      <c r="O30" s="143"/>
      <c r="P30" s="144"/>
      <c r="Q30" s="144"/>
      <c r="R30" s="144"/>
      <c r="S30" s="144"/>
      <c r="T30" s="145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</row>
    <row r="31" spans="1:58" s="18" customFormat="1" ht="18" customHeight="1">
      <c r="A31" s="146"/>
      <c r="B31" s="147"/>
      <c r="C31" s="147"/>
      <c r="D31" s="147"/>
      <c r="E31" s="147"/>
      <c r="F31" s="147"/>
      <c r="G31" s="148"/>
      <c r="H31" s="41"/>
      <c r="I31" s="146"/>
      <c r="J31" s="147"/>
      <c r="K31" s="147"/>
      <c r="L31" s="147"/>
      <c r="M31" s="147"/>
      <c r="N31" s="40"/>
      <c r="O31" s="146"/>
      <c r="P31" s="147"/>
      <c r="Q31" s="147"/>
      <c r="R31" s="147"/>
      <c r="S31" s="147"/>
      <c r="T31" s="148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</row>
    <row r="32" spans="1:58" s="18" customFormat="1" ht="18" customHeight="1">
      <c r="A32" s="146"/>
      <c r="B32" s="147"/>
      <c r="C32" s="147"/>
      <c r="D32" s="147"/>
      <c r="E32" s="147"/>
      <c r="F32" s="147"/>
      <c r="G32" s="148"/>
      <c r="H32" s="41"/>
      <c r="I32" s="146"/>
      <c r="J32" s="147"/>
      <c r="K32" s="147"/>
      <c r="L32" s="147"/>
      <c r="M32" s="147"/>
      <c r="N32" s="40"/>
      <c r="O32" s="146"/>
      <c r="P32" s="147"/>
      <c r="Q32" s="147"/>
      <c r="R32" s="147"/>
      <c r="S32" s="147"/>
      <c r="T32" s="148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s="18" customFormat="1" ht="18" customHeight="1">
      <c r="A33" s="146"/>
      <c r="B33" s="147"/>
      <c r="C33" s="147"/>
      <c r="D33" s="147"/>
      <c r="E33" s="147"/>
      <c r="F33" s="147"/>
      <c r="G33" s="148"/>
      <c r="H33" s="41"/>
      <c r="I33" s="146"/>
      <c r="J33" s="147"/>
      <c r="K33" s="147"/>
      <c r="L33" s="147"/>
      <c r="M33" s="147"/>
      <c r="N33" s="40"/>
      <c r="O33" s="146"/>
      <c r="P33" s="147"/>
      <c r="Q33" s="147"/>
      <c r="R33" s="147"/>
      <c r="S33" s="147"/>
      <c r="T33" s="148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s="18" customFormat="1" ht="18" customHeight="1">
      <c r="A34" s="146"/>
      <c r="B34" s="147"/>
      <c r="C34" s="147"/>
      <c r="D34" s="147"/>
      <c r="E34" s="147"/>
      <c r="F34" s="147"/>
      <c r="G34" s="148"/>
      <c r="H34" s="41"/>
      <c r="I34" s="146"/>
      <c r="J34" s="147"/>
      <c r="K34" s="147"/>
      <c r="L34" s="147"/>
      <c r="M34" s="147"/>
      <c r="N34" s="40"/>
      <c r="O34" s="146"/>
      <c r="P34" s="147"/>
      <c r="Q34" s="147"/>
      <c r="R34" s="147"/>
      <c r="S34" s="147"/>
      <c r="T34" s="148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s="18" customFormat="1" ht="18" customHeight="1">
      <c r="A35" s="146"/>
      <c r="B35" s="147"/>
      <c r="C35" s="147"/>
      <c r="D35" s="147"/>
      <c r="E35" s="147"/>
      <c r="F35" s="147"/>
      <c r="G35" s="148"/>
      <c r="H35" s="41"/>
      <c r="I35" s="146"/>
      <c r="J35" s="147"/>
      <c r="K35" s="147"/>
      <c r="L35" s="147"/>
      <c r="M35" s="147"/>
      <c r="N35" s="40"/>
      <c r="O35" s="146"/>
      <c r="P35" s="147"/>
      <c r="Q35" s="147"/>
      <c r="R35" s="147"/>
      <c r="S35" s="147"/>
      <c r="T35" s="148"/>
    </row>
    <row r="36" spans="1:57" s="18" customFormat="1" ht="18" customHeight="1">
      <c r="A36" s="146"/>
      <c r="B36" s="147"/>
      <c r="C36" s="147"/>
      <c r="D36" s="147"/>
      <c r="E36" s="147"/>
      <c r="F36" s="147"/>
      <c r="G36" s="148"/>
      <c r="H36" s="41"/>
      <c r="I36" s="146"/>
      <c r="J36" s="147"/>
      <c r="K36" s="147"/>
      <c r="L36" s="147"/>
      <c r="M36" s="147"/>
      <c r="N36" s="40"/>
      <c r="O36" s="146"/>
      <c r="P36" s="147"/>
      <c r="Q36" s="147"/>
      <c r="R36" s="147"/>
      <c r="S36" s="147"/>
      <c r="T36" s="148"/>
    </row>
    <row r="37" spans="1:57" s="18" customFormat="1" ht="18" customHeight="1">
      <c r="A37" s="146"/>
      <c r="B37" s="147"/>
      <c r="C37" s="147"/>
      <c r="D37" s="147"/>
      <c r="E37" s="147"/>
      <c r="F37" s="147"/>
      <c r="G37" s="148"/>
      <c r="H37" s="41"/>
      <c r="I37" s="146"/>
      <c r="J37" s="147"/>
      <c r="K37" s="147"/>
      <c r="L37" s="147"/>
      <c r="M37" s="147"/>
      <c r="N37" s="40"/>
      <c r="O37" s="146"/>
      <c r="P37" s="147"/>
      <c r="Q37" s="147"/>
      <c r="R37" s="147"/>
      <c r="S37" s="147"/>
      <c r="T37" s="148"/>
    </row>
    <row r="38" spans="1:57" s="18" customFormat="1" ht="18" customHeight="1">
      <c r="A38" s="146"/>
      <c r="B38" s="147"/>
      <c r="C38" s="147"/>
      <c r="D38" s="147"/>
      <c r="E38" s="147"/>
      <c r="F38" s="147"/>
      <c r="G38" s="148"/>
      <c r="H38" s="41"/>
      <c r="I38" s="146"/>
      <c r="J38" s="147"/>
      <c r="K38" s="147"/>
      <c r="L38" s="147"/>
      <c r="M38" s="147"/>
      <c r="N38" s="40"/>
      <c r="O38" s="146"/>
      <c r="P38" s="147"/>
      <c r="Q38" s="147"/>
      <c r="R38" s="147"/>
      <c r="S38" s="147"/>
      <c r="T38" s="148"/>
    </row>
    <row r="39" spans="1:57" s="18" customFormat="1" ht="18" customHeight="1">
      <c r="A39" s="146"/>
      <c r="B39" s="147"/>
      <c r="C39" s="147"/>
      <c r="D39" s="147"/>
      <c r="E39" s="147"/>
      <c r="F39" s="147"/>
      <c r="G39" s="148"/>
      <c r="H39" s="41"/>
      <c r="I39" s="146"/>
      <c r="J39" s="147"/>
      <c r="K39" s="147"/>
      <c r="L39" s="147"/>
      <c r="M39" s="147"/>
      <c r="N39" s="40"/>
      <c r="O39" s="146"/>
      <c r="P39" s="147"/>
      <c r="Q39" s="147"/>
      <c r="R39" s="147"/>
      <c r="S39" s="147"/>
      <c r="T39" s="148"/>
    </row>
    <row r="40" spans="1:57" s="18" customFormat="1" ht="18" customHeight="1">
      <c r="A40" s="146"/>
      <c r="B40" s="147"/>
      <c r="C40" s="147"/>
      <c r="D40" s="147"/>
      <c r="E40" s="147"/>
      <c r="F40" s="147"/>
      <c r="G40" s="148"/>
      <c r="H40" s="41"/>
      <c r="I40" s="146"/>
      <c r="J40" s="147"/>
      <c r="K40" s="147"/>
      <c r="L40" s="147"/>
      <c r="M40" s="147"/>
      <c r="N40" s="40"/>
      <c r="O40" s="146"/>
      <c r="P40" s="147"/>
      <c r="Q40" s="147"/>
      <c r="R40" s="147"/>
      <c r="S40" s="147"/>
      <c r="T40" s="148"/>
    </row>
    <row r="41" spans="1:57" s="18" customFormat="1" ht="18" customHeight="1">
      <c r="A41" s="146"/>
      <c r="B41" s="147"/>
      <c r="C41" s="147"/>
      <c r="D41" s="147"/>
      <c r="E41" s="147"/>
      <c r="F41" s="147"/>
      <c r="G41" s="148"/>
      <c r="H41" s="41"/>
      <c r="I41" s="146"/>
      <c r="J41" s="147"/>
      <c r="K41" s="147"/>
      <c r="L41" s="147"/>
      <c r="M41" s="147"/>
      <c r="N41" s="40"/>
      <c r="O41" s="146"/>
      <c r="P41" s="147"/>
      <c r="Q41" s="147"/>
      <c r="R41" s="147"/>
      <c r="S41" s="147"/>
      <c r="T41" s="148"/>
    </row>
    <row r="42" spans="1:57" s="18" customFormat="1" ht="18" customHeight="1">
      <c r="A42" s="146"/>
      <c r="B42" s="147"/>
      <c r="C42" s="147"/>
      <c r="D42" s="147"/>
      <c r="E42" s="147"/>
      <c r="F42" s="147"/>
      <c r="G42" s="148"/>
      <c r="H42" s="41"/>
      <c r="I42" s="146"/>
      <c r="J42" s="147"/>
      <c r="K42" s="147"/>
      <c r="L42" s="147"/>
      <c r="M42" s="147"/>
      <c r="N42" s="40"/>
      <c r="O42" s="146"/>
      <c r="P42" s="147"/>
      <c r="Q42" s="147"/>
      <c r="R42" s="147"/>
      <c r="S42" s="147"/>
      <c r="T42" s="148"/>
    </row>
    <row r="43" spans="1:57" s="18" customFormat="1" ht="18" customHeight="1">
      <c r="A43" s="146"/>
      <c r="B43" s="147"/>
      <c r="C43" s="147"/>
      <c r="D43" s="147"/>
      <c r="E43" s="147"/>
      <c r="F43" s="147"/>
      <c r="G43" s="148"/>
      <c r="H43" s="41"/>
      <c r="I43" s="146"/>
      <c r="J43" s="147"/>
      <c r="K43" s="147"/>
      <c r="L43" s="147"/>
      <c r="M43" s="147"/>
      <c r="N43" s="40"/>
      <c r="O43" s="146"/>
      <c r="P43" s="147"/>
      <c r="Q43" s="147"/>
      <c r="R43" s="147"/>
      <c r="S43" s="147"/>
      <c r="T43" s="148"/>
    </row>
    <row r="44" spans="1:57" s="18" customFormat="1" ht="18" customHeight="1">
      <c r="A44" s="146"/>
      <c r="B44" s="147"/>
      <c r="C44" s="147"/>
      <c r="D44" s="147"/>
      <c r="E44" s="147"/>
      <c r="F44" s="147"/>
      <c r="G44" s="148"/>
      <c r="H44" s="41"/>
      <c r="I44" s="146"/>
      <c r="J44" s="147"/>
      <c r="K44" s="147"/>
      <c r="L44" s="147"/>
      <c r="M44" s="147"/>
      <c r="N44" s="40"/>
      <c r="O44" s="146"/>
      <c r="P44" s="147"/>
      <c r="Q44" s="147"/>
      <c r="R44" s="147"/>
      <c r="S44" s="147"/>
      <c r="T44" s="148"/>
    </row>
    <row r="45" spans="1:57" s="18" customFormat="1" ht="18" customHeight="1">
      <c r="A45" s="146"/>
      <c r="B45" s="147"/>
      <c r="C45" s="147"/>
      <c r="D45" s="147"/>
      <c r="E45" s="147"/>
      <c r="F45" s="147"/>
      <c r="G45" s="148"/>
      <c r="H45" s="41"/>
      <c r="I45" s="146"/>
      <c r="J45" s="147"/>
      <c r="K45" s="147"/>
      <c r="L45" s="147"/>
      <c r="M45" s="147"/>
      <c r="N45" s="40"/>
      <c r="O45" s="146"/>
      <c r="P45" s="147"/>
      <c r="Q45" s="147"/>
      <c r="R45" s="147"/>
      <c r="S45" s="147"/>
      <c r="T45" s="148"/>
    </row>
    <row r="46" spans="1:57" s="18" customFormat="1" ht="18" customHeight="1">
      <c r="A46" s="146"/>
      <c r="B46" s="147"/>
      <c r="C46" s="147"/>
      <c r="D46" s="147"/>
      <c r="E46" s="147"/>
      <c r="F46" s="147"/>
      <c r="G46" s="148"/>
      <c r="H46" s="41"/>
      <c r="I46" s="146"/>
      <c r="J46" s="147"/>
      <c r="K46" s="147"/>
      <c r="L46" s="147"/>
      <c r="M46" s="147"/>
      <c r="N46" s="40"/>
      <c r="O46" s="146"/>
      <c r="P46" s="147"/>
      <c r="Q46" s="147"/>
      <c r="R46" s="147"/>
      <c r="S46" s="147"/>
      <c r="T46" s="148"/>
    </row>
    <row r="47" spans="1:57" s="18" customFormat="1" ht="18" customHeight="1" thickBot="1">
      <c r="A47" s="146"/>
      <c r="B47" s="147"/>
      <c r="C47" s="147"/>
      <c r="D47" s="147"/>
      <c r="E47" s="147"/>
      <c r="F47" s="147"/>
      <c r="G47" s="148"/>
      <c r="H47" s="41"/>
      <c r="I47" s="146"/>
      <c r="J47" s="147"/>
      <c r="K47" s="147"/>
      <c r="L47" s="147"/>
      <c r="M47" s="147"/>
      <c r="N47" s="42"/>
      <c r="O47" s="149"/>
      <c r="P47" s="150"/>
      <c r="Q47" s="150"/>
      <c r="R47" s="150"/>
      <c r="S47" s="150"/>
      <c r="T47" s="151"/>
    </row>
    <row r="48" spans="1:57" s="18" customFormat="1" ht="18" customHeight="1" thickBot="1">
      <c r="A48" s="131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3"/>
      <c r="O48" s="132"/>
      <c r="P48" s="132"/>
      <c r="Q48" s="132"/>
      <c r="R48" s="132"/>
      <c r="S48" s="132"/>
      <c r="T48" s="134"/>
    </row>
    <row r="49" spans="1:58" s="18" customFormat="1" ht="18" customHeight="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</row>
    <row r="50" spans="1:58" s="18" customFormat="1" ht="18" customHeight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</row>
    <row r="51" spans="1:58" s="18" customFormat="1" ht="18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</row>
    <row r="52" spans="1:58" ht="19.350000000000001" customHeight="1"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</row>
  </sheetData>
  <mergeCells count="26">
    <mergeCell ref="A1:Z1"/>
    <mergeCell ref="AT9:BE9"/>
    <mergeCell ref="A10:G27"/>
    <mergeCell ref="I10:M27"/>
    <mergeCell ref="O10:T27"/>
    <mergeCell ref="W10:AG27"/>
    <mergeCell ref="AH10:AS27"/>
    <mergeCell ref="AT10:BE27"/>
    <mergeCell ref="AH9:AS9"/>
    <mergeCell ref="A9:G9"/>
    <mergeCell ref="I9:M9"/>
    <mergeCell ref="O9:T9"/>
    <mergeCell ref="W9:AG9"/>
    <mergeCell ref="A8:T8"/>
    <mergeCell ref="P5:R5"/>
    <mergeCell ref="P4:R4"/>
    <mergeCell ref="P3:R3"/>
    <mergeCell ref="P2:R2"/>
    <mergeCell ref="A48:T48"/>
    <mergeCell ref="A28:T28"/>
    <mergeCell ref="A29:G29"/>
    <mergeCell ref="I29:M29"/>
    <mergeCell ref="O29:T29"/>
    <mergeCell ref="A30:G47"/>
    <mergeCell ref="I30:M47"/>
    <mergeCell ref="O30:T47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"/>
  <sheetViews>
    <sheetView workbookViewId="0">
      <selection activeCell="C11" sqref="A1:C11"/>
    </sheetView>
  </sheetViews>
  <sheetFormatPr baseColWidth="10" defaultColWidth="10.625" defaultRowHeight="14.25"/>
  <cols>
    <col min="1" max="1" width="41.875" bestFit="1" customWidth="1"/>
    <col min="3" max="3" width="61.375" bestFit="1" customWidth="1"/>
  </cols>
  <sheetData>
    <row r="1" spans="1:3">
      <c r="A1" s="72" t="s">
        <v>162</v>
      </c>
      <c r="B1" s="72" t="s">
        <v>163</v>
      </c>
      <c r="C1" s="73" t="s">
        <v>164</v>
      </c>
    </row>
    <row r="2" spans="1:3" ht="24">
      <c r="A2" s="71" t="s">
        <v>154</v>
      </c>
      <c r="B2" s="74" t="s">
        <v>165</v>
      </c>
      <c r="C2" s="75" t="s">
        <v>166</v>
      </c>
    </row>
    <row r="3" spans="1:3" ht="24">
      <c r="A3" s="71" t="s">
        <v>155</v>
      </c>
      <c r="B3" s="74" t="s">
        <v>165</v>
      </c>
      <c r="C3" s="75" t="s">
        <v>166</v>
      </c>
    </row>
    <row r="4" spans="1:3" ht="15">
      <c r="A4" s="71" t="s">
        <v>156</v>
      </c>
      <c r="B4" s="74" t="s">
        <v>167</v>
      </c>
      <c r="C4" s="75" t="s">
        <v>174</v>
      </c>
    </row>
    <row r="5" spans="1:3" ht="24">
      <c r="A5" s="78" t="s">
        <v>157</v>
      </c>
      <c r="B5" s="74">
        <v>98.5</v>
      </c>
      <c r="C5" s="75" t="s">
        <v>166</v>
      </c>
    </row>
    <row r="6" spans="1:3" ht="15">
      <c r="A6" s="78" t="s">
        <v>158</v>
      </c>
      <c r="B6" s="74" t="s">
        <v>168</v>
      </c>
      <c r="C6" s="75" t="s">
        <v>178</v>
      </c>
    </row>
    <row r="7" spans="1:3" ht="24">
      <c r="A7" s="71" t="s">
        <v>175</v>
      </c>
      <c r="B7" s="74">
        <v>1.8</v>
      </c>
      <c r="C7" s="75" t="s">
        <v>166</v>
      </c>
    </row>
    <row r="8" spans="1:3" ht="15">
      <c r="A8" s="71" t="s">
        <v>159</v>
      </c>
      <c r="B8" s="76">
        <v>1</v>
      </c>
      <c r="C8" s="75"/>
    </row>
    <row r="9" spans="1:3" ht="24">
      <c r="A9" s="71" t="s">
        <v>176</v>
      </c>
      <c r="B9" s="74">
        <v>98.5</v>
      </c>
      <c r="C9" s="75" t="s">
        <v>166</v>
      </c>
    </row>
    <row r="10" spans="1:3" ht="15">
      <c r="A10" s="71" t="s">
        <v>160</v>
      </c>
      <c r="B10" s="76">
        <v>1</v>
      </c>
      <c r="C10" s="75"/>
    </row>
    <row r="11" spans="1:3" ht="24">
      <c r="A11" s="71" t="s">
        <v>161</v>
      </c>
      <c r="B11" s="74">
        <v>98.5</v>
      </c>
      <c r="C11" s="75" t="s">
        <v>166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Cell info</vt:lpstr>
      <vt:lpstr>Throughput table</vt:lpstr>
      <vt:lpstr>Main tests</vt:lpstr>
      <vt:lpstr>Site Photos</vt:lpstr>
      <vt:lpstr>DT NR Plots</vt:lpstr>
      <vt:lpstr>DT LTE Plots (anchored)</vt:lpstr>
      <vt:lpstr>DT NR Histogram</vt:lpstr>
      <vt:lpstr>Stationary Tests charts</vt:lpstr>
      <vt:lpstr>KPI OSS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2025-03-10T09:35:48Z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