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"/>
    </mc:Choice>
  </mc:AlternateContent>
  <xr:revisionPtr revIDLastSave="0" documentId="13_ncr:1_{C8311C45-147B-4AF0-AD62-72E0580F9F82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1" r:id="rId5"/>
    <sheet name="DT LTE Plots (anchored)" sheetId="72" r:id="rId6"/>
    <sheet name="DT NR Histogram" sheetId="73" r:id="rId7"/>
    <sheet name="Stationary Tests charts" sheetId="59" r:id="rId8"/>
    <sheet name="Sheet2" sheetId="47" state="hidden" r:id="rId9"/>
    <sheet name="Sheet1" sheetId="46" state="hidden" r:id="rId10"/>
  </sheets>
  <externalReferences>
    <externalReference r:id="rId11"/>
    <externalReference r:id="rId12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1" l="1"/>
  <c r="E47" i="51" s="1"/>
  <c r="D46" i="51"/>
  <c r="E46" i="51" s="1"/>
  <c r="D45" i="51"/>
  <c r="E45" i="51"/>
  <c r="F44" i="51"/>
  <c r="E44" i="51"/>
  <c r="D44" i="51"/>
  <c r="D43" i="51"/>
  <c r="E43" i="51" s="1"/>
  <c r="F42" i="51"/>
  <c r="E42" i="51"/>
  <c r="D42" i="51"/>
  <c r="F41" i="51"/>
  <c r="E41" i="51"/>
  <c r="D41" i="51"/>
  <c r="F40" i="51"/>
  <c r="E40" i="51"/>
  <c r="D40" i="51"/>
  <c r="F45" i="51" l="1"/>
  <c r="F43" i="51"/>
  <c r="F46" i="51"/>
  <c r="F47" i="51"/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<sst xmlns="http://schemas.openxmlformats.org/spreadsheetml/2006/main" count="302" uniqueCount="187">
  <si>
    <t>Site Checklist</t>
    <phoneticPr fontId="5" type="noConversion"/>
  </si>
  <si>
    <t>Site ID:</t>
    <phoneticPr fontId="5" type="noConversion"/>
  </si>
  <si>
    <t>Action</t>
    <phoneticPr fontId="5" type="noConversion"/>
  </si>
  <si>
    <t>Check</t>
    <phoneticPr fontId="5" type="noConversion"/>
  </si>
  <si>
    <t>Threshold</t>
    <phoneticPr fontId="5" type="noConversion"/>
  </si>
  <si>
    <t>Result</t>
    <phoneticPr fontId="5" type="noConversion"/>
  </si>
  <si>
    <t>Remarks</t>
    <phoneticPr fontId="5" type="noConversion"/>
  </si>
  <si>
    <t>The antennas whether are blocked by other antennas</t>
    <phoneticPr fontId="5" type="noConversion"/>
  </si>
  <si>
    <t>NO</t>
    <phoneticPr fontId="5" type="noConversion"/>
  </si>
  <si>
    <t>Pass</t>
    <phoneticPr fontId="5" type="noConversion"/>
  </si>
  <si>
    <t>The PCI to confirm feeder cross connection or not</t>
    <phoneticPr fontId="5" type="noConversion"/>
  </si>
  <si>
    <t>Site Frequency BandWidth</t>
    <phoneticPr fontId="5" type="noConversion"/>
  </si>
  <si>
    <t>NA</t>
    <phoneticPr fontId="5" type="noConversion"/>
  </si>
  <si>
    <t>Service check</t>
    <phoneticPr fontId="5" type="noConversion"/>
  </si>
  <si>
    <t>OK</t>
    <phoneticPr fontId="5" type="noConversion"/>
  </si>
  <si>
    <t>FTP Service</t>
    <phoneticPr fontId="5" type="noConversion"/>
  </si>
  <si>
    <t>Http Service</t>
    <phoneticPr fontId="5" type="noConversion"/>
  </si>
  <si>
    <t>Physical Information Audit</t>
    <phoneticPr fontId="5" type="noConversion"/>
  </si>
  <si>
    <t>SectorA</t>
    <phoneticPr fontId="5" type="noConversion"/>
  </si>
  <si>
    <t>SectorB</t>
    <phoneticPr fontId="5" type="noConversion"/>
  </si>
  <si>
    <t>SectorC</t>
    <phoneticPr fontId="5" type="noConversion"/>
  </si>
  <si>
    <t>SectorD</t>
    <phoneticPr fontId="5" type="noConversion"/>
  </si>
  <si>
    <t>Lon</t>
    <phoneticPr fontId="5" type="noConversion"/>
  </si>
  <si>
    <t>Planning</t>
    <phoneticPr fontId="5" type="noConversion"/>
  </si>
  <si>
    <t>LaT</t>
  </si>
  <si>
    <t xml:space="preserve">Antenna Type </t>
    <phoneticPr fontId="5" type="noConversion"/>
  </si>
  <si>
    <t>-</t>
    <phoneticPr fontId="5" type="noConversion"/>
  </si>
  <si>
    <t>Antenna Quantity</t>
    <phoneticPr fontId="5" type="noConversion"/>
  </si>
  <si>
    <t>Azimuth</t>
    <phoneticPr fontId="5" type="noConversion"/>
  </si>
  <si>
    <t>M-Tilt</t>
    <phoneticPr fontId="5" type="noConversion"/>
  </si>
  <si>
    <t xml:space="preserve">Total Tilt </t>
    <phoneticPr fontId="5" type="noConversion"/>
  </si>
  <si>
    <t>Antenna Height</t>
    <phoneticPr fontId="5" type="noConversion"/>
  </si>
  <si>
    <t>Availablity</t>
    <phoneticPr fontId="5" type="noConversion"/>
  </si>
  <si>
    <t>Availablity NR</t>
    <phoneticPr fontId="5" type="noConversion"/>
  </si>
  <si>
    <t>Frequency</t>
    <phoneticPr fontId="5" type="noConversion"/>
  </si>
  <si>
    <t>PCI</t>
    <phoneticPr fontId="5" type="noConversion"/>
  </si>
  <si>
    <t>Ping 32byte Time(ms) UU Interface</t>
    <phoneticPr fontId="5" type="noConversion"/>
  </si>
  <si>
    <t>Drive Test KPIs</t>
    <phoneticPr fontId="5" type="noConversion"/>
  </si>
  <si>
    <t>Value</t>
    <phoneticPr fontId="5" type="noConversion"/>
  </si>
  <si>
    <t>Acceptance</t>
  </si>
  <si>
    <t>Total KPI Count</t>
    <phoneticPr fontId="5" type="noConversion"/>
  </si>
  <si>
    <t>Overall</t>
  </si>
  <si>
    <t>PCI</t>
  </si>
  <si>
    <t>RSRP</t>
  </si>
  <si>
    <t>SINR</t>
  </si>
  <si>
    <t>Stationary Test Record Table</t>
  </si>
  <si>
    <t>Sector ID</t>
    <phoneticPr fontId="16" type="noConversion"/>
  </si>
  <si>
    <t>Date</t>
    <phoneticPr fontId="16" type="noConversion"/>
  </si>
  <si>
    <t>Long</t>
    <phoneticPr fontId="17" type="noConversion"/>
  </si>
  <si>
    <t>Lat</t>
  </si>
  <si>
    <t>PCI</t>
    <phoneticPr fontId="17" type="noConversion"/>
  </si>
  <si>
    <t>SSB  RSRP</t>
  </si>
  <si>
    <t>SSB SINR</t>
    <phoneticPr fontId="16" type="noConversion"/>
  </si>
  <si>
    <t>RANK-UL</t>
  </si>
  <si>
    <t>BLER %</t>
  </si>
  <si>
    <t>MCS-DL</t>
  </si>
  <si>
    <t>MCS-UL</t>
    <phoneticPr fontId="17" type="noConversion"/>
  </si>
  <si>
    <t>Distance from Cell(m)</t>
    <phoneticPr fontId="17" type="noConversion"/>
  </si>
  <si>
    <t>Test scenario requirement</t>
    <phoneticPr fontId="17" type="noConversion"/>
  </si>
  <si>
    <t>Sector A</t>
    <phoneticPr fontId="16" type="noConversion"/>
  </si>
  <si>
    <t>Sector B</t>
    <phoneticPr fontId="16" type="noConversion"/>
  </si>
  <si>
    <t>Sector C</t>
    <phoneticPr fontId="16" type="noConversion"/>
  </si>
  <si>
    <t>Stationary DL THP Sec A</t>
    <phoneticPr fontId="10" type="noConversion"/>
  </si>
  <si>
    <t>Stationary DL THP Sec B</t>
    <phoneticPr fontId="10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</si>
  <si>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</si>
  <si>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</si>
  <si>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</si>
  <si>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</si>
  <si>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</si>
  <si>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</si>
  <si>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</si>
  <si>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</si>
  <si>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</si>
  <si>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</si>
  <si>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</si>
  <si>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</si>
  <si>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</si>
  <si>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</si>
  <si>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</si>
  <si>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</si>
  <si>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</si>
  <si>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7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</si>
  <si>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</si>
  <si>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</si>
  <si>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</si>
  <si>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</si>
  <si>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</si>
  <si>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</si>
  <si>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</si>
  <si>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7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</si>
  <si>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</si>
  <si>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</si>
  <si>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</si>
  <si>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</si>
  <si>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</si>
  <si>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</si>
  <si>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</si>
  <si>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</si>
  <si>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</si>
  <si>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</si>
  <si>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</si>
  <si>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</si>
  <si>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</si>
  <si>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</si>
  <si>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</si>
  <si>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</si>
  <si>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</si>
  <si>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</si>
  <si>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</si>
  <si>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</si>
  <si>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</si>
  <si>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</si>
  <si>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</si>
  <si>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</si>
  <si>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</si>
  <si>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</si>
  <si>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</si>
  <si>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</si>
  <si>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</si>
  <si>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</si>
  <si>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</si>
  <si>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</si>
  <si>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</si>
  <si>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</si>
  <si>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</si>
  <si>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</si>
  <si>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</si>
  <si>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</si>
  <si>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</si>
  <si>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</si>
  <si>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</si>
  <si>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</si>
  <si>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</si>
  <si>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</si>
  <si>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</si>
  <si>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</si>
  <si>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</si>
  <si>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</si>
  <si>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</si>
  <si>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</si>
  <si>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</si>
  <si>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</si>
  <si>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</si>
  <si>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</si>
  <si>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</si>
  <si>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</si>
  <si>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</si>
  <si>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</si>
  <si>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</si>
  <si>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</si>
  <si>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</si>
  <si>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</si>
  <si>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</si>
  <si>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</si>
  <si>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</si>
  <si>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</si>
  <si>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</si>
  <si>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</si>
  <si>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</si>
  <si>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</si>
  <si>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</si>
  <si>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</si>
  <si>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</si>
  <si>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</si>
  <si>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</si>
  <si>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</si>
  <si>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</si>
  <si>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</si>
  <si>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</si>
  <si>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Site Name:LIDO_DCH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</si>
  <si>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</si>
  <si>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</si>
  <si>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</si>
  <si>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</si>
  <si>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</si>
  <si>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</si>
  <si>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</si>
  <si>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</si>
  <si>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NNA002</t>
  </si>
  <si>
    <t>5G_LIDO_DCH</t>
  </si>
  <si>
    <t>5G_LIDO_DCH_N3_1</t>
  </si>
  <si>
    <t>5G_LIDO_DCH_N3_2</t>
  </si>
  <si>
    <t>5G_LIDO_DCH_N3_3</t>
  </si>
  <si>
    <t>NNA002X</t>
  </si>
  <si>
    <t>NNA002Y</t>
  </si>
  <si>
    <t>NNA002Z</t>
  </si>
  <si>
    <t xml:space="preserve"> DL Throughput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</si>
</sst>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0.00000"/>
    <numFmt numFmtId="167" formatCode="[$-41B]General"/>
    <numFmt numFmtId="168" formatCode="[$-409]d\-mmm\-yy;@"/>
    <numFmt numFmtId="169" formatCode="0.0##"/>
  </numFmts>
  <fonts count="5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8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10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/>
    <xf numFmtId="0" fontId="12" fillId="0" borderId="0"/>
    <xf numFmtId="0" fontId="13" fillId="0" borderId="0">
      <protection locked="0"/>
    </xf>
    <xf numFmtId="9" fontId="12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alignment vertical="center"/>
    </xf>
    <xf numFmtId="0" fontId="12" fillId="0" borderId="0"/>
    <xf numFmtId="0" fontId="9" fillId="0" borderId="0">
      <alignment vertical="center"/>
    </xf>
    <xf numFmtId="0" fontId="10" fillId="0" borderId="0"/>
    <xf numFmtId="164" fontId="18" fillId="0" borderId="0" applyFont="0" applyFill="0" applyBorder="0" applyAlignment="0" applyProtection="0"/>
    <xf numFmtId="0" fontId="47" fillId="0" borderId="0">
      <alignment vertical="center"/>
    </xf>
    <xf numFmtId="167" fontId="7" fillId="0" borderId="0"/>
    <xf numFmtId="167" fontId="48" fillId="0" borderId="0"/>
    <xf numFmtId="167" fontId="12" fillId="0" borderId="0"/>
    <xf numFmtId="167" fontId="7" fillId="0" borderId="0"/>
    <xf numFmtId="168" fontId="7" fillId="0" borderId="0"/>
    <xf numFmtId="0" fontId="4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52" fillId="0" borderId="0"/>
    <xf numFmtId="0" fontId="2" fillId="0" borderId="0"/>
    <xf numFmtId="0" fontId="1" fillId="0" borderId="0"/>
  </cellStyleXfs>
  <cellXfs count="169">
    <xf numFmtId="0" fontId="0" fillId="0" borderId="0" xfId="0">
      <alignment vertical="center"/>
    </xf>
    <xf numFmtId="0" fontId="5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4" borderId="1" xfId="0" applyFont="1" applyFill="1" applyBorder="1">
      <alignment vertical="center"/>
    </xf>
    <xf numFmtId="0" fontId="23" fillId="3" borderId="1" xfId="0" applyFont="1" applyFill="1" applyBorder="1">
      <alignment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1" xfId="0" applyNumberFormat="1" applyFont="1" applyFill="1" applyBorder="1" applyAlignment="1">
      <alignment horizontal="center" vertical="center"/>
    </xf>
    <xf numFmtId="9" fontId="24" fillId="6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1" fillId="0" borderId="0" xfId="0" applyFont="1" applyAlignment="1"/>
    <xf numFmtId="0" fontId="27" fillId="2" borderId="1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5" fontId="21" fillId="2" borderId="0" xfId="0" applyNumberFormat="1" applyFont="1" applyFill="1" applyAlignment="1"/>
    <xf numFmtId="0" fontId="32" fillId="0" borderId="1" xfId="0" applyFont="1" applyBorder="1" applyAlignment="1">
      <alignment horizontal="center" vertical="center"/>
    </xf>
    <xf numFmtId="0" fontId="34" fillId="13" borderId="16" xfId="0" applyFont="1" applyFill="1" applyBorder="1" applyAlignment="1">
      <alignment horizontal="center" vertical="center" wrapText="1"/>
    </xf>
    <xf numFmtId="0" fontId="33" fillId="11" borderId="15" xfId="10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0" xfId="0" applyFont="1" applyAlignment="1"/>
    <xf numFmtId="0" fontId="39" fillId="4" borderId="23" xfId="0" applyFont="1" applyFill="1" applyBorder="1" applyAlignment="1">
      <alignment horizontal="center" vertical="center"/>
    </xf>
    <xf numFmtId="0" fontId="38" fillId="4" borderId="0" xfId="0" applyFont="1" applyFill="1" applyAlignment="1"/>
    <xf numFmtId="0" fontId="38" fillId="2" borderId="17" xfId="0" applyFont="1" applyFill="1" applyBorder="1" applyAlignment="1">
      <alignment horizontal="center"/>
    </xf>
    <xf numFmtId="0" fontId="38" fillId="2" borderId="0" xfId="0" applyFont="1" applyFill="1" applyAlignment="1"/>
    <xf numFmtId="0" fontId="38" fillId="2" borderId="0" xfId="0" applyFont="1" applyFill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23" xfId="0" applyFont="1" applyFill="1" applyBorder="1" applyAlignment="1"/>
    <xf numFmtId="0" fontId="39" fillId="2" borderId="20" xfId="0" applyFont="1" applyFill="1" applyBorder="1" applyAlignment="1">
      <alignment horizontal="center" vertical="center"/>
    </xf>
    <xf numFmtId="164" fontId="39" fillId="2" borderId="27" xfId="22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/>
    </xf>
    <xf numFmtId="0" fontId="21" fillId="2" borderId="28" xfId="0" applyFont="1" applyFill="1" applyBorder="1" applyAlignment="1"/>
    <xf numFmtId="0" fontId="21" fillId="2" borderId="0" xfId="0" applyFont="1" applyFill="1" applyAlignment="1">
      <alignment horizontal="center"/>
    </xf>
    <xf numFmtId="0" fontId="21" fillId="2" borderId="29" xfId="0" applyFont="1" applyFill="1" applyBorder="1" applyAlignment="1"/>
    <xf numFmtId="0" fontId="21" fillId="0" borderId="0" xfId="0" applyFont="1">
      <alignment vertical="center"/>
    </xf>
    <xf numFmtId="0" fontId="42" fillId="0" borderId="0" xfId="10" applyFont="1"/>
    <xf numFmtId="0" fontId="42" fillId="0" borderId="0" xfId="1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27" fillId="2" borderId="0" xfId="0" applyNumberFormat="1" applyFont="1" applyFill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/>
    <xf numFmtId="0" fontId="27" fillId="2" borderId="0" xfId="0" quotePrefix="1" applyFont="1" applyFill="1" applyAlignment="1">
      <alignment horizontal="center" vertical="center"/>
    </xf>
    <xf numFmtId="0" fontId="26" fillId="0" borderId="0" xfId="0" applyFont="1" applyAlignment="1"/>
    <xf numFmtId="0" fontId="30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4" fontId="43" fillId="0" borderId="0" xfId="0" applyNumberFormat="1" applyFont="1">
      <alignment vertical="center"/>
    </xf>
    <xf numFmtId="0" fontId="43" fillId="0" borderId="0" xfId="0" applyFont="1">
      <alignment vertical="center"/>
    </xf>
    <xf numFmtId="0" fontId="21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0" fontId="43" fillId="0" borderId="0" xfId="0" applyFont="1" applyAlignment="1"/>
    <xf numFmtId="0" fontId="45" fillId="0" borderId="1" xfId="0" applyFont="1" applyBorder="1" applyAlignment="1"/>
    <xf numFmtId="0" fontId="30" fillId="0" borderId="1" xfId="0" applyFont="1" applyBorder="1" applyAlignment="1"/>
    <xf numFmtId="0" fontId="46" fillId="0" borderId="1" xfId="0" applyFont="1" applyBorder="1" applyAlignment="1"/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32" fillId="0" borderId="13" xfId="0" applyFont="1" applyBorder="1" applyAlignment="1">
      <alignment horizontal="center" vertical="center"/>
    </xf>
    <xf numFmtId="0" fontId="35" fillId="14" borderId="25" xfId="10" applyFont="1" applyFill="1" applyBorder="1" applyAlignment="1">
      <alignment horizontal="center" vertical="center" textRotation="90" wrapText="1"/>
    </xf>
    <xf numFmtId="9" fontId="49" fillId="2" borderId="1" xfId="28" applyNumberFormat="1" applyFont="1" applyFill="1" applyBorder="1" applyAlignment="1">
      <alignment horizontal="center"/>
    </xf>
    <xf numFmtId="0" fontId="51" fillId="4" borderId="1" xfId="0" applyFont="1" applyFill="1" applyBorder="1" applyAlignment="1">
      <alignment horizontal="left" vertical="center"/>
    </xf>
    <xf numFmtId="0" fontId="24" fillId="15" borderId="1" xfId="0" applyFont="1" applyFill="1" applyBorder="1">
      <alignment vertical="center"/>
    </xf>
    <xf numFmtId="0" fontId="24" fillId="15" borderId="3" xfId="0" applyFont="1" applyFill="1" applyBorder="1">
      <alignment vertical="center"/>
    </xf>
    <xf numFmtId="169" fontId="53" fillId="0" borderId="1" xfId="0" applyNumberFormat="1" applyFont="1" applyBorder="1" applyAlignment="1">
      <alignment horizontal="center"/>
    </xf>
    <xf numFmtId="169" fontId="53" fillId="16" borderId="1" xfId="0" applyNumberFormat="1" applyFont="1" applyFill="1" applyBorder="1" applyAlignment="1">
      <alignment horizontal="center"/>
    </xf>
    <xf numFmtId="169" fontId="54" fillId="0" borderId="1" xfId="32" applyNumberFormat="1" applyFont="1" applyBorder="1" applyAlignment="1">
      <alignment horizontal="center"/>
    </xf>
    <xf numFmtId="2" fontId="24" fillId="5" borderId="1" xfId="0" applyNumberFormat="1" applyFont="1" applyFill="1" applyBorder="1" applyAlignment="1">
      <alignment horizontal="center" vertical="center"/>
    </xf>
    <xf numFmtId="2" fontId="24" fillId="16" borderId="1" xfId="0" applyNumberFormat="1" applyFont="1" applyFill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169" fontId="55" fillId="0" borderId="1" xfId="0" applyNumberFormat="1" applyFont="1" applyBorder="1" applyAlignment="1">
      <alignment horizontal="center" vertical="center"/>
    </xf>
    <xf numFmtId="0" fontId="56" fillId="0" borderId="8" xfId="0" applyFont="1" applyBorder="1" applyAlignment="1"/>
    <xf numFmtId="166" fontId="55" fillId="0" borderId="1" xfId="0" applyNumberFormat="1" applyFont="1" applyBorder="1" applyAlignment="1">
      <alignment horizontal="center" vertical="center"/>
    </xf>
    <xf numFmtId="0" fontId="57" fillId="0" borderId="8" xfId="0" applyFont="1" applyBorder="1" applyAlignment="1"/>
    <xf numFmtId="0" fontId="1" fillId="0" borderId="0" xfId="34"/>
    <xf numFmtId="0" fontId="24" fillId="4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2" fontId="24" fillId="5" borderId="3" xfId="0" quotePrefix="1" applyNumberFormat="1" applyFont="1" applyFill="1" applyBorder="1" applyAlignment="1">
      <alignment horizontal="center" vertical="center"/>
    </xf>
    <xf numFmtId="2" fontId="24" fillId="5" borderId="4" xfId="0" quotePrefix="1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10" fontId="24" fillId="5" borderId="3" xfId="31" quotePrefix="1" applyNumberFormat="1" applyFont="1" applyFill="1" applyBorder="1" applyAlignment="1">
      <alignment horizontal="center" vertical="center"/>
    </xf>
    <xf numFmtId="10" fontId="24" fillId="5" borderId="4" xfId="31" quotePrefix="1" applyNumberFormat="1" applyFont="1" applyFill="1" applyBorder="1" applyAlignment="1">
      <alignment horizontal="center" vertical="center"/>
    </xf>
    <xf numFmtId="1" fontId="24" fillId="5" borderId="3" xfId="0" quotePrefix="1" applyNumberFormat="1" applyFont="1" applyFill="1" applyBorder="1" applyAlignment="1">
      <alignment horizontal="center" vertical="center"/>
    </xf>
    <xf numFmtId="1" fontId="24" fillId="5" borderId="4" xfId="0" quotePrefix="1" applyNumberFormat="1" applyFont="1" applyFill="1" applyBorder="1" applyAlignment="1">
      <alignment horizontal="center" vertical="center"/>
    </xf>
    <xf numFmtId="10" fontId="24" fillId="7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41" fillId="0" borderId="1" xfId="10" applyFont="1" applyBorder="1" applyAlignment="1">
      <alignment horizontal="center" vertical="center" wrapText="1"/>
    </xf>
    <xf numFmtId="0" fontId="20" fillId="13" borderId="1" xfId="10" applyFont="1" applyFill="1" applyBorder="1" applyAlignment="1">
      <alignment horizontal="center" vertical="center" wrapText="1"/>
    </xf>
    <xf numFmtId="0" fontId="40" fillId="0" borderId="9" xfId="10" applyFont="1" applyBorder="1" applyAlignment="1">
      <alignment horizontal="center" vertical="center" wrapText="1"/>
    </xf>
    <xf numFmtId="0" fontId="41" fillId="0" borderId="10" xfId="10" applyFont="1" applyBorder="1" applyAlignment="1">
      <alignment horizontal="center" vertical="center" wrapText="1"/>
    </xf>
    <xf numFmtId="0" fontId="41" fillId="0" borderId="11" xfId="10" applyFont="1" applyBorder="1" applyAlignment="1">
      <alignment horizontal="center" vertical="center" wrapText="1"/>
    </xf>
    <xf numFmtId="0" fontId="41" fillId="0" borderId="2" xfId="10" applyFont="1" applyBorder="1" applyAlignment="1">
      <alignment horizontal="center" vertical="center" wrapText="1"/>
    </xf>
    <xf numFmtId="0" fontId="41" fillId="0" borderId="0" xfId="10" applyFont="1" applyAlignment="1">
      <alignment horizontal="center" vertical="center" wrapText="1"/>
    </xf>
    <xf numFmtId="0" fontId="41" fillId="0" borderId="7" xfId="10" applyFont="1" applyBorder="1" applyAlignment="1">
      <alignment horizontal="center" vertical="center" wrapText="1"/>
    </xf>
    <xf numFmtId="0" fontId="41" fillId="0" borderId="12" xfId="10" applyFont="1" applyBorder="1" applyAlignment="1">
      <alignment horizontal="center" vertical="center" wrapText="1"/>
    </xf>
    <xf numFmtId="0" fontId="41" fillId="0" borderId="6" xfId="10" applyFont="1" applyBorder="1" applyAlignment="1">
      <alignment horizontal="center" vertical="center" wrapText="1"/>
    </xf>
    <xf numFmtId="0" fontId="41" fillId="0" borderId="8" xfId="10" applyFont="1" applyBorder="1" applyAlignment="1">
      <alignment horizontal="center" vertical="center" wrapText="1"/>
    </xf>
    <xf numFmtId="0" fontId="31" fillId="13" borderId="19" xfId="34" applyFont="1" applyFill="1" applyBorder="1" applyAlignment="1">
      <alignment horizontal="center"/>
    </xf>
    <xf numFmtId="0" fontId="31" fillId="13" borderId="20" xfId="34" applyFont="1" applyFill="1" applyBorder="1" applyAlignment="1">
      <alignment horizontal="center"/>
    </xf>
    <xf numFmtId="0" fontId="31" fillId="13" borderId="21" xfId="34" applyFont="1" applyFill="1" applyBorder="1" applyAlignment="1">
      <alignment horizontal="center"/>
    </xf>
    <xf numFmtId="0" fontId="31" fillId="13" borderId="14" xfId="34" applyFont="1" applyFill="1" applyBorder="1" applyAlignment="1">
      <alignment horizontal="center"/>
    </xf>
    <xf numFmtId="0" fontId="31" fillId="13" borderId="0" xfId="34" applyFont="1" applyFill="1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4" fillId="13" borderId="30" xfId="0" applyFont="1" applyFill="1" applyBorder="1" applyAlignment="1">
      <alignment horizontal="center" vertical="center" wrapText="1"/>
    </xf>
    <xf numFmtId="0" fontId="34" fillId="13" borderId="31" xfId="0" applyFont="1" applyFill="1" applyBorder="1" applyAlignment="1">
      <alignment horizontal="center" vertical="center" wrapText="1"/>
    </xf>
    <xf numFmtId="0" fontId="34" fillId="13" borderId="32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35" fillId="2" borderId="19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164" fontId="39" fillId="2" borderId="20" xfId="22" applyFont="1" applyFill="1" applyBorder="1" applyAlignment="1">
      <alignment horizontal="center" vertical="center"/>
    </xf>
    <xf numFmtId="164" fontId="39" fillId="2" borderId="21" xfId="22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0" fontId="21" fillId="2" borderId="24" xfId="0" applyFont="1" applyFill="1" applyBorder="1" applyAlignment="1">
      <alignment horizontal="center"/>
    </xf>
    <xf numFmtId="0" fontId="37" fillId="0" borderId="14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8" fillId="2" borderId="18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8" fillId="2" borderId="26" xfId="0" applyFont="1" applyFill="1" applyBorder="1" applyAlignment="1">
      <alignment horizontal="center"/>
    </xf>
    <xf numFmtId="0" fontId="38" fillId="2" borderId="22" xfId="0" applyFont="1" applyFill="1" applyBorder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39" fillId="4" borderId="22" xfId="0" applyFont="1" applyFill="1" applyBorder="1" applyAlignment="1">
      <alignment horizontal="center" vertical="center"/>
    </xf>
    <xf numFmtId="0" fontId="39" fillId="4" borderId="23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/>
    </xf>
    <xf numFmtId="0" fontId="38" fillId="4" borderId="20" xfId="0" applyFont="1" applyFill="1" applyBorder="1" applyAlignment="1">
      <alignment horizontal="center"/>
    </xf>
    <xf numFmtId="0" fontId="38" fillId="4" borderId="21" xfId="0" applyFont="1" applyFill="1" applyBorder="1" applyAlignment="1">
      <alignment horizontal="center"/>
    </xf>
  </cellXfs>
  <cellStyles count="35">
    <cellStyle name="Milliers" xfId="22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3" xr:uid="{44A02957-DAD7-4D86-8034-599924748ABC}"/>
    <cellStyle name="Normal 9" xfId="34" xr:uid="{328981D7-4C04-43B4-8B19-CF34859CCF20}"/>
    <cellStyle name="Normal_StaticTest+DL Thp" xfId="32" xr:uid="{0F34660B-996A-4919-9797-8A99A833645C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0AF86B24-5C5B-4536-877B-72EF61E13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FC127E05-CB43-46D5-B96F-9FA526FAD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614993E0-0DD6-4E09-80A9-CE640A96F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CF086699-B0EF-4145-BB7C-2208B9A43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A291E4D6-DCF5-4C08-8CEF-3DDA98896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653C19C2-5489-4D8B-B85B-B3DFA6090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9D6D688A-15F8-4FC6-97A3-9A4D90A3E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72D135BB-ABE8-484B-ACCB-DE1916685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FDFB0450-A32A-498B-879C-5E68BF343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EF582B80-CF86-44CE-ABBB-0894A45B4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4BC2D520-92C2-4C33-9E81-E71CB7B47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B9E1B715-7091-4B79-B60B-1A1883C54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5901419B-8650-46B6-863F-0363220B3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19C22701-31F3-47E8-B017-F7495B100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097702C-5998-4B58-BF42-033D6BD15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8637ECA-2613-4035-8FAD-A9992D614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24C3E541-7DBC-4126-97CE-0C3E86E8E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924F5D20-D653-40D8-B605-261F9C199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DDAAECB3-1AB3-4D58-BE43-A0A4FD090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FB02FF87-337D-4CDC-B1D5-153D34D81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B5009648-E8A3-42DA-92BA-4BD0F56F5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31750</xdr:rowOff>
    </xdr:from>
    <xdr:to>
      <xdr:col>24</xdr:col>
      <xdr:colOff>0</xdr:colOff>
      <xdr:row>78</xdr:row>
      <xdr:rowOff>31750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EF60EE64-4DA6-4E95-845E-AACE7EB9D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42250" y="10572750"/>
          <a:ext cx="663575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22</xdr:row>
      <xdr:rowOff>88900</xdr:rowOff>
    </xdr:from>
    <xdr:to>
      <xdr:col>13</xdr:col>
      <xdr:colOff>127180</xdr:colOff>
      <xdr:row>42</xdr:row>
      <xdr:rowOff>46555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4E8AC7-83E7-39CB-6F96-D8D37B80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2799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46</xdr:row>
      <xdr:rowOff>12700</xdr:rowOff>
    </xdr:from>
    <xdr:to>
      <xdr:col>13</xdr:col>
      <xdr:colOff>127180</xdr:colOff>
      <xdr:row>65</xdr:row>
      <xdr:rowOff>87696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8600B49-73E3-676F-97AC-DDA1A06D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87757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68</xdr:row>
      <xdr:rowOff>12700</xdr:rowOff>
    </xdr:from>
    <xdr:to>
      <xdr:col>13</xdr:col>
      <xdr:colOff>76380</xdr:colOff>
      <xdr:row>87</xdr:row>
      <xdr:rowOff>99889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CA722E0-6C8D-5D62-D90C-A5DA09AFD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12966700"/>
          <a:ext cx="7937680" cy="370668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</xdr:row>
      <xdr:rowOff>165100</xdr:rowOff>
    </xdr:from>
    <xdr:to>
      <xdr:col>13</xdr:col>
      <xdr:colOff>76380</xdr:colOff>
      <xdr:row>18</xdr:row>
      <xdr:rowOff>134882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981B88B-261B-4E54-9491-C31D75251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546100"/>
          <a:ext cx="7937680" cy="3017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Lido\Lydo_Dynamic%20STS__.xlsx" TargetMode="External"/><Relationship Id="rId1" Type="http://schemas.openxmlformats.org/officeDocument/2006/relationships/externalLinkPath" Target="Nabeul/Lido/Lydo_Dynamic%20STS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definitions"/>
      <sheetName val="Info"/>
      <sheetName val="Settings"/>
      <sheetName val="5G NR Acceptance (UE)"/>
      <sheetName val="Tput_chart_raw"/>
      <sheetName val="5G_NR_raw_UE"/>
      <sheetName val="5G_NR_raw_scanner"/>
      <sheetName val="PCI-BI_raw_UE"/>
      <sheetName val="PCI-BI_raw_scanner"/>
      <sheetName val="AccRaw"/>
      <sheetName val="RetRaw"/>
      <sheetName val="aux"/>
      <sheetName val="Analyze report description"/>
      <sheetName val="Report log"/>
    </sheetNames>
    <sheetDataSet>
      <sheetData sheetId="0"/>
      <sheetData sheetId="1"/>
      <sheetData sheetId="2">
        <row r="4">
          <cell r="M4" t="b">
            <v>1</v>
          </cell>
        </row>
      </sheetData>
      <sheetData sheetId="3"/>
      <sheetData sheetId="4"/>
      <sheetData sheetId="5">
        <row r="36">
          <cell r="JF36">
            <v>15732.002</v>
          </cell>
        </row>
      </sheetData>
      <sheetData sheetId="6"/>
      <sheetData sheetId="7"/>
      <sheetData sheetId="8"/>
      <sheetData sheetId="9"/>
      <sheetData sheetId="10">
        <row r="1">
          <cell r="W1" t="str">
            <v>Formulas here</v>
          </cell>
          <cell r="X1">
            <v>27</v>
          </cell>
        </row>
        <row r="2">
          <cell r="W2" t="str">
            <v>HO preparation time</v>
          </cell>
          <cell r="X2"/>
          <cell r="Y2"/>
        </row>
        <row r="3">
          <cell r="W3" t="str">
            <v/>
          </cell>
        </row>
        <row r="4">
          <cell r="W4">
            <v>21</v>
          </cell>
        </row>
        <row r="5">
          <cell r="W5" t="str">
            <v/>
          </cell>
        </row>
        <row r="6">
          <cell r="W6" t="str">
            <v/>
          </cell>
        </row>
        <row r="7">
          <cell r="W7">
            <v>24</v>
          </cell>
        </row>
        <row r="8">
          <cell r="W8" t="str">
            <v/>
          </cell>
        </row>
        <row r="9">
          <cell r="W9" t="str">
            <v/>
          </cell>
        </row>
        <row r="10">
          <cell r="W10">
            <v>23</v>
          </cell>
        </row>
        <row r="11">
          <cell r="W11" t="str">
            <v/>
          </cell>
        </row>
        <row r="12">
          <cell r="W12" t="str">
            <v/>
          </cell>
        </row>
        <row r="13">
          <cell r="W13">
            <v>21</v>
          </cell>
        </row>
        <row r="14">
          <cell r="W14" t="str">
            <v/>
          </cell>
        </row>
        <row r="15">
          <cell r="W15" t="str">
            <v/>
          </cell>
        </row>
        <row r="16">
          <cell r="W16">
            <v>25</v>
          </cell>
        </row>
        <row r="17">
          <cell r="W17" t="str">
            <v/>
          </cell>
        </row>
        <row r="18">
          <cell r="W18" t="str">
            <v/>
          </cell>
        </row>
        <row r="19">
          <cell r="W19">
            <v>31</v>
          </cell>
        </row>
        <row r="20">
          <cell r="W20" t="str">
            <v/>
          </cell>
        </row>
        <row r="21">
          <cell r="W21" t="str">
            <v/>
          </cell>
        </row>
        <row r="22">
          <cell r="W22">
            <v>24</v>
          </cell>
        </row>
        <row r="23">
          <cell r="W23" t="str">
            <v/>
          </cell>
        </row>
        <row r="24">
          <cell r="W24" t="str">
            <v/>
          </cell>
        </row>
        <row r="25">
          <cell r="W25">
            <v>23</v>
          </cell>
        </row>
        <row r="26">
          <cell r="W26" t="str">
            <v/>
          </cell>
        </row>
        <row r="27">
          <cell r="W27" t="str">
            <v/>
          </cell>
        </row>
        <row r="28">
          <cell r="W28" t="str">
            <v/>
          </cell>
        </row>
        <row r="29">
          <cell r="W29" t="str">
            <v/>
          </cell>
        </row>
        <row r="30">
          <cell r="W30" t="str">
            <v/>
          </cell>
        </row>
        <row r="31">
          <cell r="W31" t="str">
            <v/>
          </cell>
        </row>
        <row r="32">
          <cell r="W32" t="str">
            <v/>
          </cell>
          <cell r="X32" t="str">
            <v/>
          </cell>
          <cell r="Y32" t="str">
            <v/>
          </cell>
        </row>
        <row r="33">
          <cell r="W33" t="str">
            <v/>
          </cell>
          <cell r="X33" t="str">
            <v/>
          </cell>
          <cell r="Y33" t="str">
            <v/>
          </cell>
        </row>
        <row r="34">
          <cell r="W34" t="str">
            <v/>
          </cell>
          <cell r="X34" t="str">
            <v/>
          </cell>
          <cell r="Y34" t="str">
            <v/>
          </cell>
        </row>
        <row r="35">
          <cell r="W35" t="str">
            <v/>
          </cell>
          <cell r="X35" t="str">
            <v/>
          </cell>
          <cell r="Y35" t="str">
            <v/>
          </cell>
        </row>
        <row r="36">
          <cell r="W36" t="str">
            <v/>
          </cell>
          <cell r="X36" t="str">
            <v/>
          </cell>
          <cell r="Y36" t="str">
            <v/>
          </cell>
        </row>
        <row r="37">
          <cell r="W37" t="str">
            <v/>
          </cell>
          <cell r="X37" t="str">
            <v/>
          </cell>
          <cell r="Y37" t="str">
            <v/>
          </cell>
        </row>
        <row r="38">
          <cell r="W38" t="str">
            <v/>
          </cell>
          <cell r="X38" t="str">
            <v/>
          </cell>
          <cell r="Y38" t="str">
            <v/>
          </cell>
        </row>
        <row r="39">
          <cell r="W39" t="str">
            <v/>
          </cell>
          <cell r="X39" t="str">
            <v/>
          </cell>
          <cell r="Y39" t="str">
            <v/>
          </cell>
        </row>
        <row r="40">
          <cell r="W40" t="str">
            <v/>
          </cell>
          <cell r="X40" t="str">
            <v/>
          </cell>
          <cell r="Y40" t="str">
            <v/>
          </cell>
        </row>
        <row r="41">
          <cell r="W41" t="str">
            <v/>
          </cell>
          <cell r="X41" t="str">
            <v/>
          </cell>
          <cell r="Y41" t="str">
            <v/>
          </cell>
        </row>
        <row r="42">
          <cell r="W42" t="str">
            <v/>
          </cell>
          <cell r="X42" t="str">
            <v/>
          </cell>
          <cell r="Y42" t="str">
            <v/>
          </cell>
        </row>
        <row r="43">
          <cell r="W43" t="str">
            <v/>
          </cell>
          <cell r="X43" t="str">
            <v/>
          </cell>
          <cell r="Y43" t="str">
            <v/>
          </cell>
        </row>
        <row r="44">
          <cell r="W44" t="str">
            <v/>
          </cell>
          <cell r="X44" t="str">
            <v/>
          </cell>
          <cell r="Y44" t="str">
            <v/>
          </cell>
        </row>
        <row r="45">
          <cell r="W45" t="str">
            <v/>
          </cell>
          <cell r="X45" t="str">
            <v/>
          </cell>
          <cell r="Y45" t="str">
            <v/>
          </cell>
        </row>
        <row r="46">
          <cell r="W46" t="str">
            <v/>
          </cell>
          <cell r="X46" t="str">
            <v/>
          </cell>
          <cell r="Y46" t="str">
            <v/>
          </cell>
        </row>
        <row r="47">
          <cell r="W47" t="str">
            <v/>
          </cell>
          <cell r="X47" t="str">
            <v/>
          </cell>
          <cell r="Y47" t="str">
            <v/>
          </cell>
        </row>
        <row r="48">
          <cell r="W48" t="str">
            <v/>
          </cell>
          <cell r="X48" t="str">
            <v/>
          </cell>
          <cell r="Y48" t="str">
            <v/>
          </cell>
        </row>
        <row r="49">
          <cell r="W49" t="str">
            <v/>
          </cell>
          <cell r="X49" t="str">
            <v/>
          </cell>
          <cell r="Y49" t="str">
            <v/>
          </cell>
        </row>
        <row r="50">
          <cell r="W50" t="str">
            <v/>
          </cell>
          <cell r="X50" t="str">
            <v/>
          </cell>
          <cell r="Y50" t="str">
            <v/>
          </cell>
        </row>
        <row r="51">
          <cell r="W51" t="str">
            <v/>
          </cell>
          <cell r="X51" t="str">
            <v/>
          </cell>
          <cell r="Y51" t="str">
            <v/>
          </cell>
        </row>
        <row r="52">
          <cell r="W52" t="str">
            <v/>
          </cell>
          <cell r="X52" t="str">
            <v/>
          </cell>
          <cell r="Y52" t="str">
            <v/>
          </cell>
        </row>
        <row r="53">
          <cell r="W53" t="str">
            <v/>
          </cell>
          <cell r="X53" t="str">
            <v/>
          </cell>
          <cell r="Y53" t="str">
            <v/>
          </cell>
        </row>
        <row r="54">
          <cell r="W54" t="str">
            <v/>
          </cell>
          <cell r="X54" t="str">
            <v/>
          </cell>
          <cell r="Y54" t="str">
            <v/>
          </cell>
        </row>
        <row r="55">
          <cell r="W55" t="str">
            <v/>
          </cell>
          <cell r="X55" t="str">
            <v/>
          </cell>
          <cell r="Y55" t="str">
            <v/>
          </cell>
        </row>
        <row r="56">
          <cell r="W56" t="str">
            <v/>
          </cell>
          <cell r="X56" t="str">
            <v/>
          </cell>
          <cell r="Y56" t="str">
            <v/>
          </cell>
        </row>
        <row r="57">
          <cell r="W57" t="str">
            <v/>
          </cell>
          <cell r="X57" t="str">
            <v/>
          </cell>
          <cell r="Y57" t="str">
            <v/>
          </cell>
        </row>
        <row r="58">
          <cell r="W58" t="str">
            <v/>
          </cell>
          <cell r="X58" t="str">
            <v/>
          </cell>
          <cell r="Y58" t="str">
            <v/>
          </cell>
        </row>
        <row r="59">
          <cell r="W59" t="str">
            <v/>
          </cell>
          <cell r="X59" t="str">
            <v/>
          </cell>
          <cell r="Y59" t="str">
            <v/>
          </cell>
        </row>
        <row r="60">
          <cell r="W60" t="str">
            <v/>
          </cell>
          <cell r="X60" t="str">
            <v/>
          </cell>
          <cell r="Y60" t="str">
            <v/>
          </cell>
        </row>
        <row r="61">
          <cell r="W61" t="str">
            <v/>
          </cell>
          <cell r="X61" t="str">
            <v/>
          </cell>
          <cell r="Y61" t="str">
            <v/>
          </cell>
        </row>
        <row r="62">
          <cell r="W62" t="str">
            <v/>
          </cell>
          <cell r="X62" t="str">
            <v/>
          </cell>
          <cell r="Y62" t="str">
            <v/>
          </cell>
        </row>
        <row r="63">
          <cell r="W63" t="str">
            <v/>
          </cell>
          <cell r="X63" t="str">
            <v/>
          </cell>
          <cell r="Y63" t="str">
            <v/>
          </cell>
        </row>
        <row r="64">
          <cell r="W64" t="str">
            <v/>
          </cell>
          <cell r="X64" t="str">
            <v/>
          </cell>
          <cell r="Y64" t="str">
            <v/>
          </cell>
        </row>
        <row r="65">
          <cell r="W65" t="str">
            <v/>
          </cell>
          <cell r="X65" t="str">
            <v/>
          </cell>
          <cell r="Y65" t="str">
            <v/>
          </cell>
        </row>
        <row r="66">
          <cell r="W66" t="str">
            <v/>
          </cell>
          <cell r="X66" t="str">
            <v/>
          </cell>
          <cell r="Y66" t="str">
            <v/>
          </cell>
        </row>
        <row r="67">
          <cell r="W67" t="str">
            <v/>
          </cell>
          <cell r="X67" t="str">
            <v/>
          </cell>
          <cell r="Y67" t="str">
            <v/>
          </cell>
        </row>
        <row r="68">
          <cell r="W68" t="str">
            <v/>
          </cell>
          <cell r="X68" t="str">
            <v/>
          </cell>
          <cell r="Y68" t="str">
            <v/>
          </cell>
        </row>
        <row r="69">
          <cell r="W69" t="str">
            <v/>
          </cell>
          <cell r="X69" t="str">
            <v/>
          </cell>
          <cell r="Y69" t="str">
            <v/>
          </cell>
        </row>
        <row r="70">
          <cell r="W70" t="str">
            <v/>
          </cell>
          <cell r="X70" t="str">
            <v/>
          </cell>
          <cell r="Y70" t="str">
            <v/>
          </cell>
        </row>
        <row r="71">
          <cell r="W71" t="str">
            <v/>
          </cell>
          <cell r="X71" t="str">
            <v/>
          </cell>
          <cell r="Y71" t="str">
            <v/>
          </cell>
        </row>
        <row r="72">
          <cell r="W72" t="str">
            <v/>
          </cell>
          <cell r="X72" t="str">
            <v/>
          </cell>
          <cell r="Y72" t="str">
            <v/>
          </cell>
        </row>
        <row r="73">
          <cell r="W73" t="str">
            <v/>
          </cell>
          <cell r="X73" t="str">
            <v/>
          </cell>
          <cell r="Y73" t="str">
            <v/>
          </cell>
        </row>
        <row r="74">
          <cell r="W74" t="str">
            <v/>
          </cell>
          <cell r="X74" t="str">
            <v/>
          </cell>
          <cell r="Y74" t="str">
            <v/>
          </cell>
        </row>
        <row r="75">
          <cell r="W75" t="str">
            <v/>
          </cell>
          <cell r="X75" t="str">
            <v/>
          </cell>
          <cell r="Y75" t="str">
            <v/>
          </cell>
        </row>
        <row r="76">
          <cell r="W76" t="str">
            <v/>
          </cell>
          <cell r="X76" t="str">
            <v/>
          </cell>
          <cell r="Y76" t="str">
            <v/>
          </cell>
        </row>
        <row r="77">
          <cell r="W77" t="str">
            <v/>
          </cell>
          <cell r="X77" t="str">
            <v/>
          </cell>
          <cell r="Y77" t="str">
            <v/>
          </cell>
        </row>
        <row r="78">
          <cell r="W78" t="str">
            <v/>
          </cell>
          <cell r="X78" t="str">
            <v/>
          </cell>
          <cell r="Y78" t="str">
            <v/>
          </cell>
        </row>
        <row r="79">
          <cell r="W79" t="str">
            <v/>
          </cell>
          <cell r="X79" t="str">
            <v/>
          </cell>
          <cell r="Y79" t="str">
            <v/>
          </cell>
        </row>
        <row r="80">
          <cell r="W80" t="str">
            <v/>
          </cell>
          <cell r="X80" t="str">
            <v/>
          </cell>
          <cell r="Y80" t="str">
            <v/>
          </cell>
        </row>
        <row r="81">
          <cell r="W81" t="str">
            <v/>
          </cell>
          <cell r="X81" t="str">
            <v/>
          </cell>
          <cell r="Y81" t="str">
            <v/>
          </cell>
        </row>
        <row r="82">
          <cell r="W82" t="str">
            <v/>
          </cell>
          <cell r="X82" t="str">
            <v/>
          </cell>
          <cell r="Y82" t="str">
            <v/>
          </cell>
        </row>
        <row r="83">
          <cell r="W83" t="str">
            <v/>
          </cell>
          <cell r="X83" t="str">
            <v/>
          </cell>
          <cell r="Y83" t="str">
            <v/>
          </cell>
        </row>
        <row r="84">
          <cell r="W84" t="str">
            <v/>
          </cell>
          <cell r="X84" t="str">
            <v/>
          </cell>
          <cell r="Y84" t="str">
            <v/>
          </cell>
        </row>
        <row r="85">
          <cell r="W85" t="str">
            <v/>
          </cell>
          <cell r="X85" t="str">
            <v/>
          </cell>
          <cell r="Y85" t="str">
            <v/>
          </cell>
        </row>
        <row r="86">
          <cell r="W86" t="str">
            <v/>
          </cell>
          <cell r="X86" t="str">
            <v/>
          </cell>
          <cell r="Y86" t="str">
            <v/>
          </cell>
        </row>
        <row r="87">
          <cell r="W87" t="str">
            <v/>
          </cell>
          <cell r="X87" t="str">
            <v/>
          </cell>
          <cell r="Y87" t="str">
            <v/>
          </cell>
        </row>
        <row r="88">
          <cell r="W88" t="str">
            <v/>
          </cell>
          <cell r="X88" t="str">
            <v/>
          </cell>
          <cell r="Y88" t="str">
            <v/>
          </cell>
        </row>
        <row r="89">
          <cell r="W89" t="str">
            <v/>
          </cell>
          <cell r="X89" t="str">
            <v/>
          </cell>
          <cell r="Y89" t="str">
            <v/>
          </cell>
        </row>
        <row r="90">
          <cell r="W90" t="str">
            <v/>
          </cell>
          <cell r="X90" t="str">
            <v/>
          </cell>
          <cell r="Y90" t="str">
            <v/>
          </cell>
        </row>
        <row r="91">
          <cell r="W91" t="str">
            <v/>
          </cell>
          <cell r="X91" t="str">
            <v/>
          </cell>
          <cell r="Y91" t="str">
            <v/>
          </cell>
        </row>
        <row r="92">
          <cell r="W92" t="str">
            <v/>
          </cell>
          <cell r="X92" t="str">
            <v/>
          </cell>
          <cell r="Y92" t="str">
            <v/>
          </cell>
        </row>
        <row r="93">
          <cell r="W93" t="str">
            <v/>
          </cell>
          <cell r="X93" t="str">
            <v/>
          </cell>
          <cell r="Y93" t="str">
            <v/>
          </cell>
        </row>
        <row r="94">
          <cell r="W94" t="str">
            <v/>
          </cell>
          <cell r="X94" t="str">
            <v/>
          </cell>
          <cell r="Y94" t="str">
            <v/>
          </cell>
        </row>
        <row r="95">
          <cell r="W95" t="str">
            <v/>
          </cell>
          <cell r="X95" t="str">
            <v/>
          </cell>
          <cell r="Y95" t="str">
            <v/>
          </cell>
        </row>
        <row r="96">
          <cell r="W96" t="str">
            <v/>
          </cell>
          <cell r="X96" t="str">
            <v/>
          </cell>
          <cell r="Y96" t="str">
            <v/>
          </cell>
        </row>
        <row r="97">
          <cell r="W97" t="str">
            <v/>
          </cell>
          <cell r="X97" t="str">
            <v/>
          </cell>
          <cell r="Y97" t="str">
            <v/>
          </cell>
        </row>
        <row r="98">
          <cell r="W98" t="str">
            <v/>
          </cell>
          <cell r="X98" t="str">
            <v/>
          </cell>
          <cell r="Y98" t="str">
            <v/>
          </cell>
        </row>
        <row r="99">
          <cell r="W99" t="str">
            <v/>
          </cell>
          <cell r="X99" t="str">
            <v/>
          </cell>
          <cell r="Y99" t="str">
            <v/>
          </cell>
        </row>
        <row r="100">
          <cell r="W100" t="str">
            <v/>
          </cell>
          <cell r="X100" t="str">
            <v/>
          </cell>
          <cell r="Y100" t="str">
            <v/>
          </cell>
        </row>
        <row r="101">
          <cell r="W101" t="str">
            <v/>
          </cell>
          <cell r="X101" t="str">
            <v/>
          </cell>
          <cell r="Y101" t="str">
            <v/>
          </cell>
        </row>
        <row r="102">
          <cell r="W102" t="str">
            <v/>
          </cell>
          <cell r="X102" t="str">
            <v/>
          </cell>
          <cell r="Y102" t="str">
            <v/>
          </cell>
        </row>
        <row r="103">
          <cell r="W103" t="str">
            <v/>
          </cell>
          <cell r="X103" t="str">
            <v/>
          </cell>
          <cell r="Y103" t="str">
            <v/>
          </cell>
        </row>
        <row r="104">
          <cell r="W104" t="str">
            <v/>
          </cell>
          <cell r="X104" t="str">
            <v/>
          </cell>
          <cell r="Y104" t="str">
            <v/>
          </cell>
        </row>
        <row r="105">
          <cell r="W105" t="str">
            <v/>
          </cell>
          <cell r="X105" t="str">
            <v/>
          </cell>
          <cell r="Y105" t="str">
            <v/>
          </cell>
        </row>
        <row r="106">
          <cell r="W106" t="str">
            <v/>
          </cell>
          <cell r="X106" t="str">
            <v/>
          </cell>
          <cell r="Y106" t="str">
            <v/>
          </cell>
        </row>
        <row r="107">
          <cell r="W107" t="str">
            <v/>
          </cell>
          <cell r="X107" t="str">
            <v/>
          </cell>
          <cell r="Y107" t="str">
            <v/>
          </cell>
        </row>
        <row r="108">
          <cell r="W108" t="str">
            <v/>
          </cell>
          <cell r="X108" t="str">
            <v/>
          </cell>
          <cell r="Y108" t="str">
            <v/>
          </cell>
        </row>
        <row r="109">
          <cell r="W109" t="str">
            <v/>
          </cell>
          <cell r="X109" t="str">
            <v/>
          </cell>
          <cell r="Y109" t="str">
            <v/>
          </cell>
        </row>
        <row r="110">
          <cell r="W110" t="str">
            <v/>
          </cell>
          <cell r="X110" t="str">
            <v/>
          </cell>
          <cell r="Y110" t="str">
            <v/>
          </cell>
        </row>
        <row r="111">
          <cell r="W111" t="str">
            <v/>
          </cell>
          <cell r="X111" t="str">
            <v/>
          </cell>
          <cell r="Y111" t="str">
            <v/>
          </cell>
        </row>
        <row r="112">
          <cell r="W112" t="str">
            <v/>
          </cell>
          <cell r="X112" t="str">
            <v/>
          </cell>
          <cell r="Y112" t="str">
            <v/>
          </cell>
        </row>
        <row r="113">
          <cell r="W113" t="str">
            <v/>
          </cell>
          <cell r="X113" t="str">
            <v/>
          </cell>
          <cell r="Y113" t="str">
            <v/>
          </cell>
        </row>
        <row r="114">
          <cell r="W114" t="str">
            <v/>
          </cell>
          <cell r="X114" t="str">
            <v/>
          </cell>
          <cell r="Y114" t="str">
            <v/>
          </cell>
        </row>
        <row r="115">
          <cell r="W115" t="str">
            <v/>
          </cell>
          <cell r="X115" t="str">
            <v/>
          </cell>
          <cell r="Y115" t="str">
            <v/>
          </cell>
        </row>
        <row r="116">
          <cell r="W116" t="str">
            <v/>
          </cell>
          <cell r="X116" t="str">
            <v/>
          </cell>
          <cell r="Y116" t="str">
            <v/>
          </cell>
        </row>
        <row r="117">
          <cell r="W117" t="str">
            <v/>
          </cell>
          <cell r="X117" t="str">
            <v/>
          </cell>
          <cell r="Y117" t="str">
            <v/>
          </cell>
        </row>
        <row r="118">
          <cell r="W118" t="str">
            <v/>
          </cell>
          <cell r="X118" t="str">
            <v/>
          </cell>
          <cell r="Y118" t="str">
            <v/>
          </cell>
        </row>
        <row r="119">
          <cell r="W119" t="str">
            <v/>
          </cell>
          <cell r="X119" t="str">
            <v/>
          </cell>
          <cell r="Y119" t="str">
            <v/>
          </cell>
        </row>
        <row r="120">
          <cell r="W120" t="str">
            <v/>
          </cell>
          <cell r="X120" t="str">
            <v/>
          </cell>
          <cell r="Y120" t="str">
            <v/>
          </cell>
        </row>
        <row r="121">
          <cell r="W121" t="str">
            <v/>
          </cell>
          <cell r="X121" t="str">
            <v/>
          </cell>
          <cell r="Y121" t="str">
            <v/>
          </cell>
        </row>
        <row r="122">
          <cell r="W122" t="str">
            <v/>
          </cell>
          <cell r="X122" t="str">
            <v/>
          </cell>
          <cell r="Y122" t="str">
            <v/>
          </cell>
        </row>
        <row r="123">
          <cell r="W123" t="str">
            <v/>
          </cell>
          <cell r="X123" t="str">
            <v/>
          </cell>
          <cell r="Y123" t="str">
            <v/>
          </cell>
        </row>
        <row r="124">
          <cell r="W124" t="str">
            <v/>
          </cell>
          <cell r="X124" t="str">
            <v/>
          </cell>
          <cell r="Y124" t="str">
            <v/>
          </cell>
        </row>
        <row r="125">
          <cell r="W125" t="str">
            <v/>
          </cell>
          <cell r="X125" t="str">
            <v/>
          </cell>
          <cell r="Y125" t="str">
            <v/>
          </cell>
        </row>
        <row r="126">
          <cell r="W126" t="str">
            <v/>
          </cell>
          <cell r="X126" t="str">
            <v/>
          </cell>
          <cell r="Y126" t="str">
            <v/>
          </cell>
        </row>
        <row r="127">
          <cell r="W127" t="str">
            <v/>
          </cell>
          <cell r="X127" t="str">
            <v/>
          </cell>
          <cell r="Y127" t="str">
            <v/>
          </cell>
        </row>
        <row r="128">
          <cell r="W128" t="str">
            <v/>
          </cell>
          <cell r="X128" t="str">
            <v/>
          </cell>
          <cell r="Y128" t="str">
            <v/>
          </cell>
        </row>
        <row r="129">
          <cell r="W129" t="str">
            <v/>
          </cell>
          <cell r="X129" t="str">
            <v/>
          </cell>
          <cell r="Y129" t="str">
            <v/>
          </cell>
        </row>
        <row r="130">
          <cell r="W130" t="str">
            <v/>
          </cell>
          <cell r="X130" t="str">
            <v/>
          </cell>
          <cell r="Y130" t="str">
            <v/>
          </cell>
        </row>
        <row r="131">
          <cell r="W131" t="str">
            <v/>
          </cell>
          <cell r="X131" t="str">
            <v/>
          </cell>
          <cell r="Y131" t="str">
            <v/>
          </cell>
        </row>
        <row r="132">
          <cell r="W132" t="str">
            <v/>
          </cell>
          <cell r="X132" t="str">
            <v/>
          </cell>
          <cell r="Y132" t="str">
            <v/>
          </cell>
        </row>
        <row r="133">
          <cell r="W133" t="str">
            <v/>
          </cell>
          <cell r="X133" t="str">
            <v/>
          </cell>
          <cell r="Y133" t="str">
            <v/>
          </cell>
        </row>
        <row r="134">
          <cell r="W134" t="str">
            <v/>
          </cell>
          <cell r="X134" t="str">
            <v/>
          </cell>
          <cell r="Y134" t="str">
            <v/>
          </cell>
        </row>
        <row r="135">
          <cell r="W135" t="str">
            <v/>
          </cell>
          <cell r="X135" t="str">
            <v/>
          </cell>
          <cell r="Y135" t="str">
            <v/>
          </cell>
        </row>
        <row r="136">
          <cell r="W136" t="str">
            <v/>
          </cell>
          <cell r="X136" t="str">
            <v/>
          </cell>
          <cell r="Y136" t="str">
            <v/>
          </cell>
        </row>
        <row r="137">
          <cell r="W137" t="str">
            <v/>
          </cell>
          <cell r="X137" t="str">
            <v/>
          </cell>
          <cell r="Y137" t="str">
            <v/>
          </cell>
        </row>
        <row r="138">
          <cell r="W138" t="str">
            <v/>
          </cell>
          <cell r="X138" t="str">
            <v/>
          </cell>
          <cell r="Y138" t="str">
            <v/>
          </cell>
        </row>
        <row r="139">
          <cell r="W139" t="str">
            <v/>
          </cell>
          <cell r="X139" t="str">
            <v/>
          </cell>
          <cell r="Y139" t="str">
            <v/>
          </cell>
        </row>
        <row r="140">
          <cell r="W140" t="str">
            <v/>
          </cell>
          <cell r="X140" t="str">
            <v/>
          </cell>
          <cell r="Y140" t="str">
            <v/>
          </cell>
        </row>
        <row r="141">
          <cell r="W141" t="str">
            <v/>
          </cell>
          <cell r="X141" t="str">
            <v/>
          </cell>
          <cell r="Y141" t="str">
            <v/>
          </cell>
        </row>
        <row r="142">
          <cell r="W142" t="str">
            <v/>
          </cell>
          <cell r="X142" t="str">
            <v/>
          </cell>
          <cell r="Y142" t="str">
            <v/>
          </cell>
        </row>
        <row r="143">
          <cell r="W143" t="str">
            <v/>
          </cell>
          <cell r="X143" t="str">
            <v/>
          </cell>
          <cell r="Y143" t="str">
            <v/>
          </cell>
        </row>
        <row r="144">
          <cell r="W144" t="str">
            <v/>
          </cell>
          <cell r="X144" t="str">
            <v/>
          </cell>
          <cell r="Y144" t="str">
            <v/>
          </cell>
        </row>
        <row r="145">
          <cell r="W145" t="str">
            <v/>
          </cell>
          <cell r="X145" t="str">
            <v/>
          </cell>
          <cell r="Y145" t="str">
            <v/>
          </cell>
        </row>
        <row r="146">
          <cell r="W146" t="str">
            <v/>
          </cell>
          <cell r="X146" t="str">
            <v/>
          </cell>
          <cell r="Y146" t="str">
            <v/>
          </cell>
        </row>
        <row r="147">
          <cell r="W147" t="str">
            <v/>
          </cell>
          <cell r="X147" t="str">
            <v/>
          </cell>
          <cell r="Y147" t="str">
            <v/>
          </cell>
        </row>
        <row r="148">
          <cell r="W148" t="str">
            <v/>
          </cell>
          <cell r="X148" t="str">
            <v/>
          </cell>
          <cell r="Y148" t="str">
            <v/>
          </cell>
        </row>
        <row r="149">
          <cell r="W149" t="str">
            <v/>
          </cell>
          <cell r="X149" t="str">
            <v/>
          </cell>
          <cell r="Y149" t="str">
            <v/>
          </cell>
        </row>
        <row r="150">
          <cell r="W150" t="str">
            <v/>
          </cell>
          <cell r="X150" t="str">
            <v/>
          </cell>
          <cell r="Y150" t="str">
            <v/>
          </cell>
        </row>
        <row r="151">
          <cell r="W151" t="str">
            <v/>
          </cell>
          <cell r="X151" t="str">
            <v/>
          </cell>
          <cell r="Y151" t="str">
            <v/>
          </cell>
        </row>
        <row r="152">
          <cell r="W152" t="str">
            <v/>
          </cell>
          <cell r="X152" t="str">
            <v/>
          </cell>
          <cell r="Y152" t="str">
            <v/>
          </cell>
        </row>
        <row r="153">
          <cell r="W153" t="str">
            <v/>
          </cell>
          <cell r="X153" t="str">
            <v/>
          </cell>
          <cell r="Y153" t="str">
            <v/>
          </cell>
        </row>
        <row r="154">
          <cell r="W154" t="str">
            <v/>
          </cell>
          <cell r="X154" t="str">
            <v/>
          </cell>
          <cell r="Y154" t="str">
            <v/>
          </cell>
        </row>
        <row r="155">
          <cell r="W155" t="str">
            <v/>
          </cell>
          <cell r="X155" t="str">
            <v/>
          </cell>
          <cell r="Y155" t="str">
            <v/>
          </cell>
        </row>
        <row r="156">
          <cell r="W156" t="str">
            <v/>
          </cell>
          <cell r="X156" t="str">
            <v/>
          </cell>
          <cell r="Y156" t="str">
            <v/>
          </cell>
        </row>
        <row r="157">
          <cell r="W157" t="str">
            <v/>
          </cell>
          <cell r="X157" t="str">
            <v/>
          </cell>
          <cell r="Y157" t="str">
            <v/>
          </cell>
        </row>
        <row r="158">
          <cell r="W158" t="str">
            <v/>
          </cell>
          <cell r="X158" t="str">
            <v/>
          </cell>
          <cell r="Y158" t="str">
            <v/>
          </cell>
        </row>
        <row r="159">
          <cell r="W159" t="str">
            <v/>
          </cell>
          <cell r="X159" t="str">
            <v/>
          </cell>
          <cell r="Y159" t="str">
            <v/>
          </cell>
        </row>
        <row r="160">
          <cell r="W160" t="str">
            <v/>
          </cell>
          <cell r="X160" t="str">
            <v/>
          </cell>
          <cell r="Y160" t="str">
            <v/>
          </cell>
        </row>
        <row r="161">
          <cell r="W161" t="str">
            <v/>
          </cell>
          <cell r="X161" t="str">
            <v/>
          </cell>
          <cell r="Y161" t="str">
            <v/>
          </cell>
        </row>
        <row r="162">
          <cell r="W162" t="str">
            <v/>
          </cell>
          <cell r="X162" t="str">
            <v/>
          </cell>
          <cell r="Y162" t="str">
            <v/>
          </cell>
        </row>
        <row r="163">
          <cell r="W163" t="str">
            <v/>
          </cell>
          <cell r="X163" t="str">
            <v/>
          </cell>
          <cell r="Y163" t="str">
            <v/>
          </cell>
        </row>
        <row r="164">
          <cell r="W164" t="str">
            <v/>
          </cell>
          <cell r="X164" t="str">
            <v/>
          </cell>
          <cell r="Y164" t="str">
            <v/>
          </cell>
        </row>
        <row r="165">
          <cell r="W165" t="str">
            <v/>
          </cell>
          <cell r="X165" t="str">
            <v/>
          </cell>
          <cell r="Y165" t="str">
            <v/>
          </cell>
        </row>
        <row r="166">
          <cell r="W166" t="str">
            <v/>
          </cell>
          <cell r="X166" t="str">
            <v/>
          </cell>
          <cell r="Y166" t="str">
            <v/>
          </cell>
        </row>
        <row r="167">
          <cell r="W167" t="str">
            <v/>
          </cell>
          <cell r="X167" t="str">
            <v/>
          </cell>
          <cell r="Y167" t="str">
            <v/>
          </cell>
        </row>
        <row r="168">
          <cell r="W168" t="str">
            <v/>
          </cell>
          <cell r="X168" t="str">
            <v/>
          </cell>
          <cell r="Y168" t="str">
            <v/>
          </cell>
        </row>
        <row r="169">
          <cell r="W169" t="str">
            <v/>
          </cell>
          <cell r="X169" t="str">
            <v/>
          </cell>
          <cell r="Y169" t="str">
            <v/>
          </cell>
        </row>
        <row r="170">
          <cell r="W170" t="str">
            <v/>
          </cell>
          <cell r="X170" t="str">
            <v/>
          </cell>
          <cell r="Y170" t="str">
            <v/>
          </cell>
        </row>
        <row r="171">
          <cell r="W171" t="str">
            <v/>
          </cell>
          <cell r="X171" t="str">
            <v/>
          </cell>
          <cell r="Y171" t="str">
            <v/>
          </cell>
        </row>
        <row r="172">
          <cell r="W172" t="str">
            <v/>
          </cell>
          <cell r="X172" t="str">
            <v/>
          </cell>
          <cell r="Y172" t="str">
            <v/>
          </cell>
        </row>
        <row r="173">
          <cell r="W173" t="str">
            <v/>
          </cell>
          <cell r="X173" t="str">
            <v/>
          </cell>
          <cell r="Y173" t="str">
            <v/>
          </cell>
        </row>
        <row r="174">
          <cell r="W174" t="str">
            <v/>
          </cell>
          <cell r="X174" t="str">
            <v/>
          </cell>
          <cell r="Y174" t="str">
            <v/>
          </cell>
        </row>
        <row r="175">
          <cell r="W175" t="str">
            <v/>
          </cell>
          <cell r="X175" t="str">
            <v/>
          </cell>
          <cell r="Y175" t="str">
            <v/>
          </cell>
        </row>
        <row r="176">
          <cell r="W176" t="str">
            <v/>
          </cell>
          <cell r="X176" t="str">
            <v/>
          </cell>
          <cell r="Y176" t="str">
            <v/>
          </cell>
        </row>
        <row r="177">
          <cell r="W177" t="str">
            <v/>
          </cell>
          <cell r="X177" t="str">
            <v/>
          </cell>
          <cell r="Y177" t="str">
            <v/>
          </cell>
        </row>
        <row r="178">
          <cell r="W178" t="str">
            <v/>
          </cell>
          <cell r="X178" t="str">
            <v/>
          </cell>
          <cell r="Y178" t="str">
            <v/>
          </cell>
        </row>
        <row r="179">
          <cell r="W179" t="str">
            <v/>
          </cell>
          <cell r="X179" t="str">
            <v/>
          </cell>
          <cell r="Y179" t="str">
            <v/>
          </cell>
        </row>
        <row r="180">
          <cell r="W180" t="str">
            <v/>
          </cell>
          <cell r="X180" t="str">
            <v/>
          </cell>
          <cell r="Y180" t="str">
            <v/>
          </cell>
        </row>
        <row r="181">
          <cell r="W181" t="str">
            <v/>
          </cell>
          <cell r="X181" t="str">
            <v/>
          </cell>
          <cell r="Y181" t="str">
            <v/>
          </cell>
        </row>
        <row r="182">
          <cell r="W182" t="str">
            <v/>
          </cell>
          <cell r="X182" t="str">
            <v/>
          </cell>
          <cell r="Y182" t="str">
            <v/>
          </cell>
        </row>
        <row r="183">
          <cell r="W183" t="str">
            <v/>
          </cell>
          <cell r="X183" t="str">
            <v/>
          </cell>
          <cell r="Y183" t="str">
            <v/>
          </cell>
        </row>
        <row r="184">
          <cell r="W184" t="str">
            <v/>
          </cell>
          <cell r="X184" t="str">
            <v/>
          </cell>
          <cell r="Y184" t="str">
            <v/>
          </cell>
        </row>
        <row r="185">
          <cell r="W185" t="str">
            <v/>
          </cell>
          <cell r="X185" t="str">
            <v/>
          </cell>
          <cell r="Y185" t="str">
            <v/>
          </cell>
        </row>
        <row r="186">
          <cell r="W186" t="str">
            <v/>
          </cell>
          <cell r="X186" t="str">
            <v/>
          </cell>
          <cell r="Y186" t="str">
            <v/>
          </cell>
        </row>
        <row r="187">
          <cell r="W187" t="str">
            <v/>
          </cell>
          <cell r="X187" t="str">
            <v/>
          </cell>
          <cell r="Y187" t="str">
            <v/>
          </cell>
        </row>
        <row r="188">
          <cell r="W188" t="str">
            <v/>
          </cell>
          <cell r="X188" t="str">
            <v/>
          </cell>
          <cell r="Y188" t="str">
            <v/>
          </cell>
        </row>
        <row r="189">
          <cell r="W189" t="str">
            <v/>
          </cell>
          <cell r="X189" t="str">
            <v/>
          </cell>
          <cell r="Y189" t="str">
            <v/>
          </cell>
        </row>
        <row r="190">
          <cell r="W190" t="str">
            <v/>
          </cell>
          <cell r="X190" t="str">
            <v/>
          </cell>
          <cell r="Y190" t="str">
            <v/>
          </cell>
        </row>
        <row r="191">
          <cell r="W191" t="str">
            <v/>
          </cell>
          <cell r="X191" t="str">
            <v/>
          </cell>
          <cell r="Y191" t="str">
            <v/>
          </cell>
        </row>
        <row r="192">
          <cell r="W192" t="str">
            <v/>
          </cell>
          <cell r="X192" t="str">
            <v/>
          </cell>
          <cell r="Y192" t="str">
            <v/>
          </cell>
        </row>
        <row r="193">
          <cell r="W193" t="str">
            <v/>
          </cell>
          <cell r="X193" t="str">
            <v/>
          </cell>
          <cell r="Y193" t="str">
            <v/>
          </cell>
        </row>
        <row r="194">
          <cell r="W194" t="str">
            <v/>
          </cell>
          <cell r="X194" t="str">
            <v/>
          </cell>
          <cell r="Y194" t="str">
            <v/>
          </cell>
        </row>
        <row r="195">
          <cell r="W195" t="str">
            <v/>
          </cell>
          <cell r="X195" t="str">
            <v/>
          </cell>
          <cell r="Y195" t="str">
            <v/>
          </cell>
        </row>
        <row r="196">
          <cell r="W196" t="str">
            <v/>
          </cell>
          <cell r="X196" t="str">
            <v/>
          </cell>
          <cell r="Y196" t="str">
            <v/>
          </cell>
        </row>
        <row r="197">
          <cell r="W197" t="str">
            <v/>
          </cell>
          <cell r="X197" t="str">
            <v/>
          </cell>
          <cell r="Y197" t="str">
            <v/>
          </cell>
        </row>
        <row r="198">
          <cell r="W198" t="str">
            <v/>
          </cell>
          <cell r="X198" t="str">
            <v/>
          </cell>
          <cell r="Y198" t="str">
            <v/>
          </cell>
        </row>
        <row r="199">
          <cell r="W199" t="str">
            <v/>
          </cell>
          <cell r="X199" t="str">
            <v/>
          </cell>
          <cell r="Y199" t="str">
            <v/>
          </cell>
        </row>
        <row r="200">
          <cell r="W200" t="str">
            <v/>
          </cell>
          <cell r="X200" t="str">
            <v/>
          </cell>
          <cell r="Y200" t="str">
            <v/>
          </cell>
        </row>
        <row r="201">
          <cell r="W201" t="str">
            <v/>
          </cell>
          <cell r="X201" t="str">
            <v/>
          </cell>
          <cell r="Y201" t="str">
            <v/>
          </cell>
        </row>
        <row r="202">
          <cell r="W202" t="str">
            <v/>
          </cell>
          <cell r="X202" t="str">
            <v/>
          </cell>
          <cell r="Y202" t="str">
            <v/>
          </cell>
        </row>
        <row r="203">
          <cell r="W203" t="str">
            <v/>
          </cell>
          <cell r="X203" t="str">
            <v/>
          </cell>
          <cell r="Y203" t="str">
            <v/>
          </cell>
        </row>
        <row r="204">
          <cell r="W204" t="str">
            <v/>
          </cell>
          <cell r="X204" t="str">
            <v/>
          </cell>
          <cell r="Y204" t="str">
            <v/>
          </cell>
        </row>
        <row r="205">
          <cell r="W205" t="str">
            <v/>
          </cell>
          <cell r="X205" t="str">
            <v/>
          </cell>
          <cell r="Y205" t="str">
            <v/>
          </cell>
        </row>
        <row r="206">
          <cell r="W206" t="str">
            <v/>
          </cell>
          <cell r="X206" t="str">
            <v/>
          </cell>
          <cell r="Y206" t="str">
            <v/>
          </cell>
        </row>
        <row r="207">
          <cell r="W207" t="str">
            <v/>
          </cell>
          <cell r="X207" t="str">
            <v/>
          </cell>
          <cell r="Y207" t="str">
            <v/>
          </cell>
        </row>
        <row r="208">
          <cell r="W208" t="str">
            <v/>
          </cell>
          <cell r="X208" t="str">
            <v/>
          </cell>
          <cell r="Y208" t="str">
            <v/>
          </cell>
        </row>
        <row r="209">
          <cell r="W209" t="str">
            <v/>
          </cell>
          <cell r="X209" t="str">
            <v/>
          </cell>
          <cell r="Y209" t="str">
            <v/>
          </cell>
        </row>
        <row r="210">
          <cell r="W210" t="str">
            <v/>
          </cell>
          <cell r="X210" t="str">
            <v/>
          </cell>
          <cell r="Y210" t="str">
            <v/>
          </cell>
        </row>
        <row r="211">
          <cell r="W211" t="str">
            <v/>
          </cell>
          <cell r="X211" t="str">
            <v/>
          </cell>
          <cell r="Y211" t="str">
            <v/>
          </cell>
        </row>
        <row r="212">
          <cell r="W212" t="str">
            <v/>
          </cell>
          <cell r="X212" t="str">
            <v/>
          </cell>
          <cell r="Y212" t="str">
            <v/>
          </cell>
        </row>
        <row r="213">
          <cell r="W213" t="str">
            <v/>
          </cell>
          <cell r="X213" t="str">
            <v/>
          </cell>
          <cell r="Y213" t="str">
            <v/>
          </cell>
        </row>
        <row r="214">
          <cell r="W214" t="str">
            <v/>
          </cell>
          <cell r="X214" t="str">
            <v/>
          </cell>
          <cell r="Y214" t="str">
            <v/>
          </cell>
        </row>
        <row r="215">
          <cell r="W215" t="str">
            <v/>
          </cell>
          <cell r="X215" t="str">
            <v/>
          </cell>
          <cell r="Y215" t="str">
            <v/>
          </cell>
        </row>
        <row r="216">
          <cell r="W216" t="str">
            <v/>
          </cell>
          <cell r="X216" t="str">
            <v/>
          </cell>
          <cell r="Y216" t="str">
            <v/>
          </cell>
        </row>
        <row r="217">
          <cell r="W217" t="str">
            <v/>
          </cell>
          <cell r="X217" t="str">
            <v/>
          </cell>
          <cell r="Y217" t="str">
            <v/>
          </cell>
        </row>
        <row r="218">
          <cell r="W218" t="str">
            <v/>
          </cell>
          <cell r="X218" t="str">
            <v/>
          </cell>
          <cell r="Y218" t="str">
            <v/>
          </cell>
        </row>
        <row r="219">
          <cell r="W219" t="str">
            <v/>
          </cell>
          <cell r="X219" t="str">
            <v/>
          </cell>
          <cell r="Y219" t="str">
            <v/>
          </cell>
        </row>
        <row r="220">
          <cell r="W220" t="str">
            <v/>
          </cell>
          <cell r="X220" t="str">
            <v/>
          </cell>
          <cell r="Y220" t="str">
            <v/>
          </cell>
        </row>
        <row r="221">
          <cell r="W221" t="str">
            <v/>
          </cell>
          <cell r="X221" t="str">
            <v/>
          </cell>
          <cell r="Y221" t="str">
            <v/>
          </cell>
        </row>
        <row r="222">
          <cell r="W222" t="str">
            <v/>
          </cell>
          <cell r="X222" t="str">
            <v/>
          </cell>
          <cell r="Y222" t="str">
            <v/>
          </cell>
        </row>
        <row r="223">
          <cell r="W223" t="str">
            <v/>
          </cell>
          <cell r="X223" t="str">
            <v/>
          </cell>
          <cell r="Y223" t="str">
            <v/>
          </cell>
        </row>
        <row r="224">
          <cell r="W224" t="str">
            <v/>
          </cell>
          <cell r="X224" t="str">
            <v/>
          </cell>
          <cell r="Y224" t="str">
            <v/>
          </cell>
        </row>
        <row r="225">
          <cell r="W225" t="str">
            <v/>
          </cell>
          <cell r="X225" t="str">
            <v/>
          </cell>
          <cell r="Y225" t="str">
            <v/>
          </cell>
        </row>
        <row r="226">
          <cell r="W226" t="str">
            <v/>
          </cell>
          <cell r="X226" t="str">
            <v/>
          </cell>
          <cell r="Y226" t="str">
            <v/>
          </cell>
        </row>
        <row r="227">
          <cell r="W227" t="str">
            <v/>
          </cell>
          <cell r="X227" t="str">
            <v/>
          </cell>
          <cell r="Y227" t="str">
            <v/>
          </cell>
        </row>
        <row r="228">
          <cell r="W228" t="str">
            <v/>
          </cell>
          <cell r="X228" t="str">
            <v/>
          </cell>
          <cell r="Y228" t="str">
            <v/>
          </cell>
        </row>
        <row r="229">
          <cell r="W229" t="str">
            <v/>
          </cell>
          <cell r="X229" t="str">
            <v/>
          </cell>
          <cell r="Y229" t="str">
            <v/>
          </cell>
        </row>
        <row r="230">
          <cell r="W230" t="str">
            <v/>
          </cell>
          <cell r="X230" t="str">
            <v/>
          </cell>
          <cell r="Y230" t="str">
            <v/>
          </cell>
        </row>
        <row r="231">
          <cell r="W231" t="str">
            <v/>
          </cell>
          <cell r="X231" t="str">
            <v/>
          </cell>
          <cell r="Y231" t="str">
            <v/>
          </cell>
        </row>
        <row r="232">
          <cell r="W232" t="str">
            <v/>
          </cell>
          <cell r="X232" t="str">
            <v/>
          </cell>
          <cell r="Y232" t="str">
            <v/>
          </cell>
        </row>
        <row r="233">
          <cell r="W233" t="str">
            <v/>
          </cell>
          <cell r="X233" t="str">
            <v/>
          </cell>
          <cell r="Y233" t="str">
            <v/>
          </cell>
        </row>
        <row r="234">
          <cell r="W234" t="str">
            <v/>
          </cell>
          <cell r="X234" t="str">
            <v/>
          </cell>
          <cell r="Y234" t="str">
            <v/>
          </cell>
        </row>
        <row r="235">
          <cell r="W235" t="str">
            <v/>
          </cell>
          <cell r="X235" t="str">
            <v/>
          </cell>
          <cell r="Y235" t="str">
            <v/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tabSelected="1"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I20" sqref="I20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81" t="s">
        <v>178</v>
      </c>
      <c r="D2" s="83">
        <v>544002</v>
      </c>
      <c r="E2" s="61" t="s">
        <v>105</v>
      </c>
      <c r="F2" s="81" t="s">
        <v>179</v>
      </c>
      <c r="G2" s="81" t="s">
        <v>180</v>
      </c>
      <c r="H2" s="62">
        <v>31</v>
      </c>
      <c r="I2" s="19">
        <v>605</v>
      </c>
      <c r="J2" s="21">
        <v>2</v>
      </c>
      <c r="K2" s="83" t="s">
        <v>183</v>
      </c>
      <c r="L2" s="63">
        <v>362000</v>
      </c>
      <c r="M2" s="62">
        <v>31</v>
      </c>
      <c r="N2" s="19" t="s">
        <v>106</v>
      </c>
      <c r="O2" s="22" t="s">
        <v>107</v>
      </c>
      <c r="P2" s="62">
        <v>15</v>
      </c>
      <c r="Q2" s="83">
        <v>0</v>
      </c>
      <c r="R2" s="19">
        <v>15000</v>
      </c>
      <c r="S2" s="83">
        <v>1</v>
      </c>
      <c r="T2" s="19"/>
      <c r="U2" s="81">
        <v>36.44655504</v>
      </c>
      <c r="V2" s="81">
        <v>10.750685369999999</v>
      </c>
      <c r="W2" s="81">
        <v>30</v>
      </c>
      <c r="X2" s="19"/>
      <c r="Y2" s="19"/>
      <c r="Z2" s="19"/>
      <c r="AA2" s="19"/>
      <c r="AB2" s="19" t="s">
        <v>108</v>
      </c>
    </row>
    <row r="3" spans="1:28" s="23" customFormat="1" ht="15.75">
      <c r="A3" s="19" t="s">
        <v>104</v>
      </c>
      <c r="B3" s="20"/>
      <c r="C3" s="81" t="s">
        <v>178</v>
      </c>
      <c r="D3" s="83">
        <v>544002</v>
      </c>
      <c r="E3" s="61" t="s">
        <v>105</v>
      </c>
      <c r="F3" s="81" t="s">
        <v>179</v>
      </c>
      <c r="G3" s="81" t="s">
        <v>181</v>
      </c>
      <c r="H3" s="62">
        <v>32</v>
      </c>
      <c r="I3" s="19">
        <v>605</v>
      </c>
      <c r="J3" s="21">
        <v>2</v>
      </c>
      <c r="K3" s="83" t="s">
        <v>184</v>
      </c>
      <c r="L3" s="63">
        <v>362000</v>
      </c>
      <c r="M3" s="62">
        <v>32</v>
      </c>
      <c r="N3" s="19" t="s">
        <v>106</v>
      </c>
      <c r="O3" s="22" t="s">
        <v>107</v>
      </c>
      <c r="P3" s="62">
        <v>15</v>
      </c>
      <c r="Q3" s="83">
        <v>1</v>
      </c>
      <c r="R3" s="19">
        <v>15000</v>
      </c>
      <c r="S3" s="83">
        <v>11</v>
      </c>
      <c r="T3" s="19"/>
      <c r="U3" s="81">
        <v>36.44655504</v>
      </c>
      <c r="V3" s="81">
        <v>10.750685369999999</v>
      </c>
      <c r="W3" s="81">
        <v>230</v>
      </c>
      <c r="X3" s="19"/>
      <c r="Y3" s="19"/>
      <c r="Z3" s="19"/>
      <c r="AA3" s="19"/>
      <c r="AB3" s="19" t="s">
        <v>108</v>
      </c>
    </row>
    <row r="4" spans="1:28" s="23" customFormat="1" ht="15.75">
      <c r="A4" s="19" t="s">
        <v>104</v>
      </c>
      <c r="B4" s="20"/>
      <c r="C4" s="81" t="s">
        <v>178</v>
      </c>
      <c r="D4" s="83">
        <v>544002</v>
      </c>
      <c r="E4" s="61" t="s">
        <v>105</v>
      </c>
      <c r="F4" s="81" t="s">
        <v>179</v>
      </c>
      <c r="G4" s="81" t="s">
        <v>182</v>
      </c>
      <c r="H4" s="62">
        <v>33</v>
      </c>
      <c r="I4" s="19">
        <v>605</v>
      </c>
      <c r="J4" s="21">
        <v>2</v>
      </c>
      <c r="K4" s="83" t="s">
        <v>185</v>
      </c>
      <c r="L4" s="63">
        <v>362000</v>
      </c>
      <c r="M4" s="62">
        <v>33</v>
      </c>
      <c r="N4" s="19" t="s">
        <v>106</v>
      </c>
      <c r="O4" s="22" t="s">
        <v>107</v>
      </c>
      <c r="P4" s="62">
        <v>15</v>
      </c>
      <c r="Q4" s="83">
        <v>2</v>
      </c>
      <c r="R4" s="19">
        <v>15000</v>
      </c>
      <c r="S4" s="83">
        <v>21</v>
      </c>
      <c r="T4" s="19"/>
      <c r="U4" s="81">
        <v>36.44655504</v>
      </c>
      <c r="V4" s="81">
        <v>10.750685369999999</v>
      </c>
      <c r="W4" s="81">
        <v>330</v>
      </c>
      <c r="X4" s="19"/>
      <c r="Y4" s="19"/>
      <c r="Z4" s="19"/>
      <c r="AA4" s="19"/>
      <c r="AB4" s="19" t="s">
        <v>108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5"/>
      <c r="X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5"/>
      <c r="X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5"/>
      <c r="X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5"/>
      <c r="X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5" sqref="C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167</v>
      </c>
      <c r="B1" s="6" t="s">
        <v>18</v>
      </c>
      <c r="C1" s="6" t="s">
        <v>19</v>
      </c>
      <c r="D1" s="6" t="s">
        <v>20</v>
      </c>
    </row>
    <row r="2" spans="1:4" ht="15.75">
      <c r="A2" s="64" t="s">
        <v>156</v>
      </c>
      <c r="B2" s="74">
        <v>240.29232386444301</v>
      </c>
      <c r="C2" s="74">
        <v>251.73456862489599</v>
      </c>
      <c r="D2" s="74">
        <v>204.36728947032401</v>
      </c>
    </row>
    <row r="3" spans="1:4" ht="15.75">
      <c r="A3" s="64" t="s">
        <v>157</v>
      </c>
      <c r="B3" s="74">
        <v>145.75818293497801</v>
      </c>
      <c r="C3" s="75">
        <v>15.886810766209999</v>
      </c>
      <c r="D3" s="74">
        <v>129.01665217685698</v>
      </c>
    </row>
    <row r="4" spans="1:4">
      <c r="A4" s="64" t="s">
        <v>158</v>
      </c>
      <c r="B4" s="76">
        <v>86.085462666810997</v>
      </c>
      <c r="C4" s="76">
        <v>72.690994616523994</v>
      </c>
      <c r="D4" s="76">
        <v>86.187944328695991</v>
      </c>
    </row>
    <row r="5" spans="1:4">
      <c r="A5" s="64" t="s">
        <v>159</v>
      </c>
      <c r="B5" s="76">
        <v>37.796222444007</v>
      </c>
      <c r="C5" s="76">
        <v>39.264689512724999</v>
      </c>
      <c r="D5" s="76">
        <v>43.451355848341997</v>
      </c>
    </row>
    <row r="6" spans="1:4">
      <c r="A6" s="64" t="s">
        <v>163</v>
      </c>
      <c r="B6" s="76">
        <v>675.27637399999992</v>
      </c>
      <c r="C6" s="76">
        <v>599.88961599999993</v>
      </c>
      <c r="D6" s="76">
        <v>385.65188000000001</v>
      </c>
    </row>
    <row r="7" spans="1:4">
      <c r="A7" s="64" t="s">
        <v>164</v>
      </c>
      <c r="B7" s="76">
        <v>189.017788</v>
      </c>
      <c r="C7" s="76">
        <v>358.28</v>
      </c>
      <c r="D7" s="76">
        <v>166.188219</v>
      </c>
    </row>
    <row r="8" spans="1:4">
      <c r="A8" s="64" t="s">
        <v>165</v>
      </c>
      <c r="B8" s="76">
        <v>94.683972999999995</v>
      </c>
      <c r="C8" s="76">
        <v>85.411947999999995</v>
      </c>
      <c r="D8" s="76">
        <v>99.750855000000001</v>
      </c>
    </row>
    <row r="9" spans="1:4">
      <c r="A9" s="64" t="s">
        <v>166</v>
      </c>
      <c r="B9" s="76">
        <v>47.805540000000001</v>
      </c>
      <c r="C9" s="76">
        <v>43.431798999999998</v>
      </c>
      <c r="D9" s="76">
        <v>47.837212000000001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3" activePane="bottomLeft" state="frozen"/>
      <selection activeCell="G29" sqref="G29"/>
      <selection pane="bottomLeft" activeCell="L42" sqref="L42"/>
    </sheetView>
  </sheetViews>
  <sheetFormatPr baseColWidth="10" defaultColWidth="9" defaultRowHeight="14.25"/>
  <cols>
    <col min="1" max="1" width="39.5" customWidth="1"/>
    <col min="2" max="2" width="28.125" customWidth="1"/>
    <col min="7" max="7" width="16.125" customWidth="1"/>
  </cols>
  <sheetData>
    <row r="1" spans="1:9" ht="37.5" customHeight="1">
      <c r="A1" s="2"/>
      <c r="B1" s="87" t="s">
        <v>0</v>
      </c>
      <c r="C1" s="88"/>
      <c r="D1" s="88"/>
      <c r="E1" s="88"/>
      <c r="F1" s="88"/>
      <c r="G1" s="88"/>
      <c r="H1" s="89"/>
      <c r="I1" s="3"/>
    </row>
    <row r="2" spans="1:9">
      <c r="A2" s="90" t="s">
        <v>1</v>
      </c>
      <c r="B2" s="92"/>
      <c r="C2" s="90" t="str">
        <f>'Cell info'!C1</f>
        <v>Site ID-1</v>
      </c>
      <c r="D2" s="92"/>
      <c r="E2" s="93" t="s">
        <v>169</v>
      </c>
      <c r="F2" s="93"/>
      <c r="G2" s="90" t="str">
        <f>'Cell info'!F1</f>
        <v>Site Name(*)</v>
      </c>
      <c r="H2" s="91"/>
      <c r="I2" s="92"/>
    </row>
    <row r="3" spans="1:9">
      <c r="A3" s="90" t="s">
        <v>170</v>
      </c>
      <c r="B3" s="92"/>
      <c r="C3" s="90"/>
      <c r="D3" s="92"/>
      <c r="E3" s="98" t="s">
        <v>113</v>
      </c>
      <c r="F3" s="98"/>
      <c r="G3" s="90"/>
      <c r="H3" s="91"/>
      <c r="I3" s="92"/>
    </row>
    <row r="4" spans="1:9" s="1" customFormat="1" ht="12">
      <c r="A4" s="4" t="s">
        <v>2</v>
      </c>
      <c r="B4" s="4"/>
      <c r="C4" s="96" t="s">
        <v>3</v>
      </c>
      <c r="D4" s="97"/>
      <c r="E4" s="97"/>
      <c r="F4" s="97"/>
      <c r="G4" s="5" t="s">
        <v>4</v>
      </c>
      <c r="H4" s="6" t="s">
        <v>5</v>
      </c>
      <c r="I4" s="5" t="s">
        <v>6</v>
      </c>
    </row>
    <row r="5" spans="1:9" ht="15">
      <c r="A5" s="85" t="s">
        <v>7</v>
      </c>
      <c r="B5" s="85"/>
      <c r="C5" s="86" t="s">
        <v>8</v>
      </c>
      <c r="D5" s="86"/>
      <c r="E5" s="86"/>
      <c r="F5" s="86"/>
      <c r="G5" s="7" t="s">
        <v>8</v>
      </c>
      <c r="H5" s="8" t="s">
        <v>9</v>
      </c>
      <c r="I5" s="9"/>
    </row>
    <row r="6" spans="1:9" ht="15">
      <c r="A6" s="85" t="s">
        <v>10</v>
      </c>
      <c r="B6" s="85"/>
      <c r="C6" s="86" t="s">
        <v>8</v>
      </c>
      <c r="D6" s="86"/>
      <c r="E6" s="86"/>
      <c r="F6" s="86"/>
      <c r="G6" s="7" t="s">
        <v>8</v>
      </c>
      <c r="H6" s="8" t="s">
        <v>9</v>
      </c>
      <c r="I6" s="9"/>
    </row>
    <row r="7" spans="1:9" ht="15">
      <c r="A7" s="85" t="s">
        <v>11</v>
      </c>
      <c r="B7" s="85"/>
      <c r="C7" s="86" t="str">
        <f>'Cell info'!O4</f>
        <v>CELL_BW_10M</v>
      </c>
      <c r="D7" s="86"/>
      <c r="E7" s="86"/>
      <c r="F7" s="86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9" t="s">
        <v>3</v>
      </c>
      <c r="D8" s="99"/>
      <c r="E8" s="99"/>
      <c r="F8" s="99"/>
      <c r="G8" s="5" t="s">
        <v>4</v>
      </c>
      <c r="H8" s="6" t="s">
        <v>5</v>
      </c>
      <c r="I8" s="5" t="s">
        <v>6</v>
      </c>
    </row>
    <row r="9" spans="1:9" ht="15">
      <c r="A9" s="65" t="s">
        <v>145</v>
      </c>
      <c r="B9" s="65"/>
      <c r="C9" s="86" t="s">
        <v>14</v>
      </c>
      <c r="D9" s="86"/>
      <c r="E9" s="86"/>
      <c r="F9" s="86"/>
      <c r="G9" s="7" t="s">
        <v>14</v>
      </c>
      <c r="H9" s="8" t="s">
        <v>9</v>
      </c>
      <c r="I9" s="9"/>
    </row>
    <row r="10" spans="1:9" ht="15">
      <c r="A10" s="65" t="s">
        <v>15</v>
      </c>
      <c r="B10" s="65"/>
      <c r="C10" s="86" t="s">
        <v>14</v>
      </c>
      <c r="D10" s="86"/>
      <c r="E10" s="86"/>
      <c r="F10" s="86"/>
      <c r="G10" s="7" t="s">
        <v>14</v>
      </c>
      <c r="H10" s="8" t="s">
        <v>9</v>
      </c>
      <c r="I10" s="9"/>
    </row>
    <row r="11" spans="1:9" ht="15">
      <c r="A11" s="65" t="s">
        <v>16</v>
      </c>
      <c r="B11" s="65"/>
      <c r="C11" s="86" t="s">
        <v>14</v>
      </c>
      <c r="D11" s="86"/>
      <c r="E11" s="86"/>
      <c r="F11" s="86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65" t="s">
        <v>22</v>
      </c>
      <c r="B13" s="65"/>
      <c r="C13" s="86">
        <v>10.750685369999999</v>
      </c>
      <c r="D13" s="86"/>
      <c r="E13" s="86"/>
      <c r="F13" s="86"/>
      <c r="G13" s="7" t="s">
        <v>23</v>
      </c>
      <c r="H13" s="8"/>
      <c r="I13" s="9"/>
    </row>
    <row r="14" spans="1:9" ht="15">
      <c r="A14" s="65" t="s">
        <v>24</v>
      </c>
      <c r="B14" s="65"/>
      <c r="C14" s="86">
        <v>36.44655504</v>
      </c>
      <c r="D14" s="86"/>
      <c r="E14" s="86"/>
      <c r="F14" s="86"/>
      <c r="G14" s="7" t="s">
        <v>23</v>
      </c>
      <c r="H14" s="8"/>
      <c r="I14" s="9"/>
    </row>
    <row r="15" spans="1:9" ht="15">
      <c r="A15" s="65" t="s">
        <v>25</v>
      </c>
      <c r="B15" s="65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65" t="s">
        <v>27</v>
      </c>
      <c r="B16" s="65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65" t="s">
        <v>28</v>
      </c>
      <c r="B17" s="65"/>
      <c r="C17" s="10">
        <v>30</v>
      </c>
      <c r="D17" s="10">
        <v>230</v>
      </c>
      <c r="E17" s="10">
        <v>330</v>
      </c>
      <c r="F17" s="10" t="s">
        <v>26</v>
      </c>
      <c r="G17" s="7" t="s">
        <v>23</v>
      </c>
      <c r="H17" s="8"/>
      <c r="I17" s="9"/>
    </row>
    <row r="18" spans="1:9" ht="15">
      <c r="A18" s="65" t="s">
        <v>114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9" s="1" customFormat="1" ht="12">
      <c r="A24" s="4" t="s">
        <v>115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65" t="s">
        <v>34</v>
      </c>
      <c r="B25" s="67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</row>
    <row r="26" spans="1:9" s="1" customFormat="1" ht="15">
      <c r="A26" s="65" t="s">
        <v>35</v>
      </c>
      <c r="B26" s="67"/>
      <c r="C26" s="10">
        <v>0</v>
      </c>
      <c r="D26" s="10">
        <v>1</v>
      </c>
      <c r="E26" s="10">
        <v>2</v>
      </c>
      <c r="F26" s="10"/>
      <c r="G26" s="7" t="s">
        <v>12</v>
      </c>
      <c r="H26" s="8"/>
      <c r="I26" s="9"/>
    </row>
    <row r="27" spans="1:9" s="1" customFormat="1" ht="15">
      <c r="A27" s="65" t="s">
        <v>130</v>
      </c>
      <c r="B27" s="65"/>
      <c r="C27" s="10" t="s">
        <v>168</v>
      </c>
      <c r="D27" s="10" t="s">
        <v>168</v>
      </c>
      <c r="E27" s="10" t="s">
        <v>168</v>
      </c>
      <c r="F27" s="10"/>
      <c r="G27" s="7" t="s">
        <v>12</v>
      </c>
      <c r="H27" s="8"/>
      <c r="I27" s="9"/>
    </row>
    <row r="28" spans="1:9" s="1" customFormat="1" ht="15">
      <c r="A28" s="66" t="s">
        <v>131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</row>
    <row r="29" spans="1:9" s="1" customFormat="1" ht="15">
      <c r="A29" s="66" t="s">
        <v>153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</row>
    <row r="30" spans="1:9" s="1" customFormat="1" ht="15">
      <c r="A30" s="66" t="s">
        <v>147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</row>
    <row r="31" spans="1:9" s="1" customFormat="1" ht="15">
      <c r="A31" s="64" t="s">
        <v>156</v>
      </c>
      <c r="B31" s="71"/>
      <c r="C31" s="77">
        <v>240.29232386444301</v>
      </c>
      <c r="D31" s="77">
        <v>251.73456862489599</v>
      </c>
      <c r="E31" s="77">
        <v>204.36728947032401</v>
      </c>
      <c r="F31" s="10"/>
      <c r="G31" s="70" t="s">
        <v>152</v>
      </c>
      <c r="H31" s="8" t="s">
        <v>9</v>
      </c>
      <c r="I31" s="9"/>
    </row>
    <row r="32" spans="1:9" ht="15">
      <c r="A32" s="64" t="s">
        <v>157</v>
      </c>
      <c r="B32" s="64"/>
      <c r="C32" s="77">
        <v>145.75818293497801</v>
      </c>
      <c r="D32" s="78">
        <v>15.886810766209999</v>
      </c>
      <c r="E32" s="77">
        <v>129.01665217685698</v>
      </c>
      <c r="F32" s="10"/>
      <c r="G32" s="70" t="s">
        <v>154</v>
      </c>
      <c r="H32" s="8" t="s">
        <v>9</v>
      </c>
      <c r="I32" s="9"/>
    </row>
    <row r="33" spans="1:9" ht="15">
      <c r="A33" s="64" t="s">
        <v>158</v>
      </c>
      <c r="B33" s="64"/>
      <c r="C33" s="77">
        <v>86.085462666810997</v>
      </c>
      <c r="D33" s="77">
        <v>72.690994616523994</v>
      </c>
      <c r="E33" s="77">
        <v>86.187944328695991</v>
      </c>
      <c r="F33" s="10"/>
      <c r="G33" s="70" t="s">
        <v>148</v>
      </c>
      <c r="H33" s="8" t="s">
        <v>9</v>
      </c>
      <c r="I33" s="9"/>
    </row>
    <row r="34" spans="1:9" ht="15">
      <c r="A34" s="64" t="s">
        <v>159</v>
      </c>
      <c r="B34" s="64"/>
      <c r="C34" s="77">
        <v>37.796222444007</v>
      </c>
      <c r="D34" s="77">
        <v>39.264689512724999</v>
      </c>
      <c r="E34" s="77">
        <v>43.451355848341997</v>
      </c>
      <c r="F34" s="10"/>
      <c r="G34" s="70" t="s">
        <v>155</v>
      </c>
      <c r="H34" s="8" t="s">
        <v>9</v>
      </c>
      <c r="I34" s="9"/>
    </row>
    <row r="35" spans="1:9" ht="15">
      <c r="A35" s="64" t="s">
        <v>36</v>
      </c>
      <c r="B35" s="64"/>
      <c r="C35" s="10">
        <v>29</v>
      </c>
      <c r="D35" s="10">
        <v>18.5</v>
      </c>
      <c r="E35" s="10">
        <v>28.5</v>
      </c>
      <c r="F35" s="10"/>
      <c r="G35" s="70" t="s">
        <v>160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6" t="s">
        <v>38</v>
      </c>
      <c r="D36" s="97"/>
      <c r="E36" s="97"/>
      <c r="F36" s="97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64" t="s">
        <v>149</v>
      </c>
      <c r="B37" s="64"/>
      <c r="C37" s="102" t="s">
        <v>168</v>
      </c>
      <c r="D37" s="103"/>
      <c r="E37" s="103"/>
      <c r="F37" s="103"/>
      <c r="G37" s="12"/>
      <c r="H37" s="8" t="s">
        <v>9</v>
      </c>
      <c r="I37" s="9"/>
    </row>
    <row r="38" spans="1:9" s="1" customFormat="1" ht="15.6" customHeight="1">
      <c r="A38" s="64" t="s">
        <v>150</v>
      </c>
      <c r="B38" s="64"/>
      <c r="C38" s="102" t="s">
        <v>168</v>
      </c>
      <c r="D38" s="103"/>
      <c r="E38" s="103"/>
      <c r="F38" s="103"/>
      <c r="G38" s="12"/>
      <c r="H38" s="8" t="s">
        <v>9</v>
      </c>
      <c r="I38" s="9"/>
    </row>
    <row r="39" spans="1:9" s="1" customFormat="1" ht="15.6" customHeight="1">
      <c r="A39" s="64" t="s">
        <v>151</v>
      </c>
      <c r="B39" s="64"/>
      <c r="C39" s="102" t="s">
        <v>168</v>
      </c>
      <c r="D39" s="103"/>
      <c r="E39" s="103"/>
      <c r="F39" s="103"/>
      <c r="G39" s="12"/>
      <c r="H39" s="8" t="s">
        <v>9</v>
      </c>
      <c r="I39" s="9"/>
    </row>
    <row r="40" spans="1:9" ht="15">
      <c r="A40" s="72" t="s">
        <v>136</v>
      </c>
      <c r="B40" s="65"/>
      <c r="C40" s="94">
        <v>-74.693512999999996</v>
      </c>
      <c r="D40" s="95">
        <f>IFERROR(IF(AND([2]Settings!$M$4=TRUE,'[2]5G_NR_raw_UE'!JG36&lt;&gt;"",'[2]5G_NR_raw_UE'!JG36&lt;&gt;0),'[2]5G_NR_raw_UE'!JG36,IF(ISBLANK('[2]5G_NR_raw_UE'!JF36),"",'[2]5G_NR_raw_UE'!JF36)),"")</f>
        <v>15732.002</v>
      </c>
      <c r="E40" s="95" t="str">
        <f>IFERROR(IF(AND([2]Settings!$M$4=TRUE,'[2]5G_NR_raw_UE'!JH36&lt;&gt;"",'[2]5G_NR_raw_UE'!JH36&lt;&gt;0),'[2]5G_NR_raw_UE'!JH36,IF(ISBLANK('[2]5G_NR_raw_UE'!JG36),"",'[2]5G_NR_raw_UE'!JG36)),"")</f>
        <v/>
      </c>
      <c r="F40" s="95" t="str">
        <f>IFERROR(IF(AND([2]Settings!$M$4=TRUE,'[2]5G_NR_raw_UE'!JI36&lt;&gt;"",'[2]5G_NR_raw_UE'!JI36&lt;&gt;0),'[2]5G_NR_raw_UE'!JI36,IF(ISBLANK('[2]5G_NR_raw_UE'!JH36),"",'[2]5G_NR_raw_UE'!JH36)),"")</f>
        <v/>
      </c>
      <c r="G40" s="12" t="s">
        <v>12</v>
      </c>
      <c r="H40" s="8"/>
      <c r="I40" s="9"/>
    </row>
    <row r="41" spans="1:9" ht="15">
      <c r="A41" s="72" t="s">
        <v>137</v>
      </c>
      <c r="B41" s="65"/>
      <c r="C41" s="94">
        <v>-11.770629</v>
      </c>
      <c r="D41" s="95" t="str">
        <f>IFERROR(IF(AND([2]Settings!$M$4=TRUE,'[2]5G_NR_raw_UE'!JJ36&lt;&gt;"",'[2]5G_NR_raw_UE'!JJ36&lt;&gt;0),'[2]5G_NR_raw_UE'!JJ36,IF(ISBLANK('[2]5G_NR_raw_UE'!JI36),"",'[2]5G_NR_raw_UE'!JI36)),"")</f>
        <v/>
      </c>
      <c r="E41" s="95" t="str">
        <f>IFERROR(IF(AND([2]Settings!$M$4=TRUE,'[2]5G_NR_raw_UE'!JK36&lt;&gt;"",'[2]5G_NR_raw_UE'!JK36&lt;&gt;0),'[2]5G_NR_raw_UE'!JK36,IF(ISBLANK('[2]5G_NR_raw_UE'!JJ36),"",'[2]5G_NR_raw_UE'!JJ36)),"")</f>
        <v/>
      </c>
      <c r="F41" s="95" t="str">
        <f>IFERROR(IF(AND([2]Settings!$M$4=TRUE,'[2]5G_NR_raw_UE'!JL36&lt;&gt;"",'[2]5G_NR_raw_UE'!JL36&lt;&gt;0),'[2]5G_NR_raw_UE'!JL36,IF(ISBLANK('[2]5G_NR_raw_UE'!JK36),"",'[2]5G_NR_raw_UE'!JK36)),"")</f>
        <v/>
      </c>
      <c r="G41" s="12" t="s">
        <v>12</v>
      </c>
      <c r="H41" s="8"/>
      <c r="I41" s="9"/>
    </row>
    <row r="42" spans="1:9" ht="15">
      <c r="A42" s="72" t="s">
        <v>138</v>
      </c>
      <c r="B42" s="65"/>
      <c r="C42" s="94">
        <v>8.7150549999999996</v>
      </c>
      <c r="D42" s="95" t="str">
        <f>IFERROR(IF(AND([2]Settings!$M$4=TRUE,'[2]5G_NR_raw_UE'!JM36&lt;&gt;"",'[2]5G_NR_raw_UE'!JM36&lt;&gt;0),'[2]5G_NR_raw_UE'!JM36,IF(ISBLANK('[2]5G_NR_raw_UE'!JL36),"",'[2]5G_NR_raw_UE'!JL36)),"")</f>
        <v/>
      </c>
      <c r="E42" s="95" t="str">
        <f>IFERROR(IF(AND([2]Settings!$M$4=TRUE,'[2]5G_NR_raw_UE'!JN36&lt;&gt;"",'[2]5G_NR_raw_UE'!JN36&lt;&gt;0),'[2]5G_NR_raw_UE'!JN36,IF(ISBLANK('[2]5G_NR_raw_UE'!JM36),"",'[2]5G_NR_raw_UE'!JM36)),"")</f>
        <v/>
      </c>
      <c r="F42" s="95" t="str">
        <f>IFERROR(IF(AND([2]Settings!$M$4=TRUE,'[2]5G_NR_raw_UE'!JO36&lt;&gt;"",'[2]5G_NR_raw_UE'!JO36&lt;&gt;0),'[2]5G_NR_raw_UE'!JO36,IF(ISBLANK('[2]5G_NR_raw_UE'!JN36),"",'[2]5G_NR_raw_UE'!JN36)),"")</f>
        <v/>
      </c>
      <c r="G42" s="12" t="s">
        <v>12</v>
      </c>
      <c r="H42" s="8"/>
      <c r="I42" s="9"/>
    </row>
    <row r="43" spans="1:9" ht="15">
      <c r="A43" s="73" t="s">
        <v>147</v>
      </c>
      <c r="B43" s="67"/>
      <c r="C43" s="100">
        <v>1</v>
      </c>
      <c r="D43" s="101" t="str">
        <f>IF(B43=0,"--",C43/B43)</f>
        <v>--</v>
      </c>
      <c r="E43" s="101" t="e">
        <f>IF(C43=0,"--",D43/C43)</f>
        <v>#VALUE!</v>
      </c>
      <c r="F43" s="101" t="e">
        <f>IF(D43=0,"--",E43/D43)</f>
        <v>#VALUE!</v>
      </c>
      <c r="G43" s="70">
        <v>1</v>
      </c>
      <c r="H43" s="8" t="s">
        <v>9</v>
      </c>
      <c r="I43" s="9"/>
    </row>
    <row r="44" spans="1:9" ht="15">
      <c r="A44" s="73" t="s">
        <v>162</v>
      </c>
      <c r="B44" s="67"/>
      <c r="C44" s="94">
        <v>60</v>
      </c>
      <c r="D44" s="95" t="str">
        <f>IFERROR(SUMIF([2]RetRaw!W:W,"&gt;0")/COUNTIFS([2]RetRaw!W:W,"&gt;0"),"")</f>
        <v/>
      </c>
      <c r="E44" s="95" t="str">
        <f>IFERROR(SUMIF([2]RetRaw!X:X,"&gt;0")/COUNTIFS([2]RetRaw!X:X,"&gt;0"),"")</f>
        <v/>
      </c>
      <c r="F44" s="95" t="str">
        <f>IFERROR(SUMIF([2]RetRaw!Y:Y,"&gt;0")/COUNTIFS([2]RetRaw!Y:Y,"&gt;0"),"")</f>
        <v/>
      </c>
      <c r="G44" s="12" t="s">
        <v>12</v>
      </c>
      <c r="H44" s="8"/>
      <c r="I44" s="9"/>
    </row>
    <row r="45" spans="1:9" ht="15">
      <c r="A45" s="73" t="s">
        <v>144</v>
      </c>
      <c r="B45" s="67"/>
      <c r="C45" s="100">
        <v>0</v>
      </c>
      <c r="D45" s="101" t="str">
        <f t="shared" ref="D45:F47" si="0">IF(B45=0,"--",(C45/B45))</f>
        <v>--</v>
      </c>
      <c r="E45" s="101" t="str">
        <f t="shared" si="0"/>
        <v>--</v>
      </c>
      <c r="F45" s="101" t="e">
        <f t="shared" si="0"/>
        <v>#VALUE!</v>
      </c>
      <c r="G45" s="70">
        <v>0</v>
      </c>
      <c r="H45" s="8" t="s">
        <v>9</v>
      </c>
      <c r="I45" s="9"/>
    </row>
    <row r="46" spans="1:9" ht="15">
      <c r="A46" s="73" t="s">
        <v>142</v>
      </c>
      <c r="B46" s="67"/>
      <c r="C46" s="100">
        <v>1</v>
      </c>
      <c r="D46" s="101" t="str">
        <f t="shared" si="0"/>
        <v>--</v>
      </c>
      <c r="E46" s="101" t="e">
        <f t="shared" si="0"/>
        <v>#VALUE!</v>
      </c>
      <c r="F46" s="101" t="e">
        <f t="shared" si="0"/>
        <v>#VALUE!</v>
      </c>
      <c r="G46" s="70">
        <v>1</v>
      </c>
      <c r="H46" s="8" t="s">
        <v>9</v>
      </c>
      <c r="I46" s="9"/>
    </row>
    <row r="47" spans="1:9" ht="15">
      <c r="A47" s="66" t="s">
        <v>161</v>
      </c>
      <c r="B47" s="67"/>
      <c r="C47" s="100">
        <v>1</v>
      </c>
      <c r="D47" s="101" t="str">
        <f t="shared" si="0"/>
        <v>--</v>
      </c>
      <c r="E47" s="101" t="e">
        <f t="shared" si="0"/>
        <v>#VALUE!</v>
      </c>
      <c r="F47" s="101" t="e">
        <f t="shared" si="0"/>
        <v>#VALUE!</v>
      </c>
      <c r="G47" s="70">
        <v>1</v>
      </c>
      <c r="H47" s="8" t="s">
        <v>9</v>
      </c>
      <c r="I47" s="9"/>
    </row>
    <row r="48" spans="1:9" ht="15">
      <c r="A48" s="64" t="s">
        <v>132</v>
      </c>
      <c r="B48" s="67"/>
      <c r="C48" s="94">
        <v>167.43864213224899</v>
      </c>
      <c r="D48" s="95">
        <v>167.43864213224899</v>
      </c>
      <c r="E48" s="95">
        <v>167.43864213224899</v>
      </c>
      <c r="F48" s="95">
        <v>167.43864213224899</v>
      </c>
      <c r="G48" s="12" t="s">
        <v>12</v>
      </c>
      <c r="H48" s="8"/>
      <c r="I48" s="9"/>
    </row>
    <row r="49" spans="1:9" ht="15">
      <c r="A49" s="64" t="s">
        <v>133</v>
      </c>
      <c r="B49" s="67"/>
      <c r="C49" s="94">
        <v>99.420723403294986</v>
      </c>
      <c r="D49" s="95">
        <v>99.420723403294986</v>
      </c>
      <c r="E49" s="95">
        <v>99.420723403294986</v>
      </c>
      <c r="F49" s="95">
        <v>99.420723403294986</v>
      </c>
      <c r="G49" s="12" t="s">
        <v>12</v>
      </c>
      <c r="H49" s="8"/>
      <c r="I49" s="9"/>
    </row>
    <row r="50" spans="1:9" ht="15">
      <c r="A50" s="64" t="s">
        <v>134</v>
      </c>
      <c r="B50" s="67"/>
      <c r="C50" s="94">
        <v>56.460622390817001</v>
      </c>
      <c r="D50" s="95">
        <v>56.460622390817001</v>
      </c>
      <c r="E50" s="95">
        <v>56.460622390817001</v>
      </c>
      <c r="F50" s="95">
        <v>56.460622390817001</v>
      </c>
      <c r="G50" s="12" t="s">
        <v>12</v>
      </c>
      <c r="H50" s="8"/>
      <c r="I50" s="9"/>
    </row>
    <row r="51" spans="1:9" ht="15">
      <c r="A51" s="64" t="s">
        <v>135</v>
      </c>
      <c r="B51" s="67"/>
      <c r="C51" s="94">
        <v>31.944062432792997</v>
      </c>
      <c r="D51" s="95">
        <v>31.944062432792997</v>
      </c>
      <c r="E51" s="95">
        <v>31.944062432792997</v>
      </c>
      <c r="F51" s="95">
        <v>31.944062432792997</v>
      </c>
      <c r="G51" s="12" t="s">
        <v>12</v>
      </c>
      <c r="H51" s="8"/>
      <c r="I51" s="9"/>
    </row>
    <row r="52" spans="1:9">
      <c r="A52" s="4" t="s">
        <v>39</v>
      </c>
      <c r="B52" s="4"/>
      <c r="C52" s="99" t="s">
        <v>40</v>
      </c>
      <c r="D52" s="99"/>
      <c r="E52" s="99"/>
      <c r="F52" s="99"/>
      <c r="G52" s="105" t="s">
        <v>9</v>
      </c>
      <c r="H52" s="105"/>
      <c r="I52" s="13" t="s">
        <v>6</v>
      </c>
    </row>
    <row r="53" spans="1:9" ht="15">
      <c r="A53" s="65" t="s">
        <v>41</v>
      </c>
      <c r="B53" s="65"/>
      <c r="C53" s="86"/>
      <c r="D53" s="86"/>
      <c r="E53" s="86"/>
      <c r="F53" s="86"/>
      <c r="G53" s="104"/>
      <c r="H53" s="104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5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107" t="s">
        <v>109</v>
      </c>
      <c r="B1" s="107"/>
      <c r="C1" s="107"/>
      <c r="D1" s="107"/>
      <c r="E1" s="107"/>
      <c r="F1" s="107"/>
      <c r="G1" s="107"/>
      <c r="H1" s="107" t="s">
        <v>110</v>
      </c>
      <c r="I1" s="107"/>
      <c r="J1" s="107"/>
      <c r="K1" s="107"/>
      <c r="L1" s="107"/>
      <c r="M1" s="107"/>
      <c r="N1" s="107"/>
    </row>
    <row r="2" spans="1:14">
      <c r="A2" s="108"/>
      <c r="B2" s="109"/>
      <c r="C2" s="109"/>
      <c r="D2" s="109"/>
      <c r="E2" s="109"/>
      <c r="F2" s="109"/>
      <c r="G2" s="110"/>
      <c r="H2" s="108"/>
      <c r="I2" s="109"/>
      <c r="J2" s="109"/>
      <c r="K2" s="109"/>
      <c r="L2" s="109"/>
      <c r="M2" s="109"/>
      <c r="N2" s="110"/>
    </row>
    <row r="3" spans="1:14">
      <c r="A3" s="111"/>
      <c r="B3" s="112"/>
      <c r="C3" s="112"/>
      <c r="D3" s="112"/>
      <c r="E3" s="112"/>
      <c r="F3" s="112"/>
      <c r="G3" s="113"/>
      <c r="H3" s="111"/>
      <c r="I3" s="112"/>
      <c r="J3" s="112"/>
      <c r="K3" s="112"/>
      <c r="L3" s="112"/>
      <c r="M3" s="112"/>
      <c r="N3" s="113"/>
    </row>
    <row r="4" spans="1:14">
      <c r="A4" s="111"/>
      <c r="B4" s="112"/>
      <c r="C4" s="112"/>
      <c r="D4" s="112"/>
      <c r="E4" s="112"/>
      <c r="F4" s="112"/>
      <c r="G4" s="113"/>
      <c r="H4" s="111"/>
      <c r="I4" s="112"/>
      <c r="J4" s="112"/>
      <c r="K4" s="112"/>
      <c r="L4" s="112"/>
      <c r="M4" s="112"/>
      <c r="N4" s="113"/>
    </row>
    <row r="5" spans="1:14">
      <c r="A5" s="111"/>
      <c r="B5" s="112"/>
      <c r="C5" s="112"/>
      <c r="D5" s="112"/>
      <c r="E5" s="112"/>
      <c r="F5" s="112"/>
      <c r="G5" s="113"/>
      <c r="H5" s="111"/>
      <c r="I5" s="112"/>
      <c r="J5" s="112"/>
      <c r="K5" s="112"/>
      <c r="L5" s="112"/>
      <c r="M5" s="112"/>
      <c r="N5" s="113"/>
    </row>
    <row r="6" spans="1:14">
      <c r="A6" s="111"/>
      <c r="B6" s="112"/>
      <c r="C6" s="112"/>
      <c r="D6" s="112"/>
      <c r="E6" s="112"/>
      <c r="F6" s="112"/>
      <c r="G6" s="113"/>
      <c r="H6" s="111"/>
      <c r="I6" s="112"/>
      <c r="J6" s="112"/>
      <c r="K6" s="112"/>
      <c r="L6" s="112"/>
      <c r="M6" s="112"/>
      <c r="N6" s="113"/>
    </row>
    <row r="7" spans="1:14">
      <c r="A7" s="111"/>
      <c r="B7" s="112"/>
      <c r="C7" s="112"/>
      <c r="D7" s="112"/>
      <c r="E7" s="112"/>
      <c r="F7" s="112"/>
      <c r="G7" s="113"/>
      <c r="H7" s="111"/>
      <c r="I7" s="112"/>
      <c r="J7" s="112"/>
      <c r="K7" s="112"/>
      <c r="L7" s="112"/>
      <c r="M7" s="112"/>
      <c r="N7" s="113"/>
    </row>
    <row r="8" spans="1:14">
      <c r="A8" s="111"/>
      <c r="B8" s="112"/>
      <c r="C8" s="112"/>
      <c r="D8" s="112"/>
      <c r="E8" s="112"/>
      <c r="F8" s="112"/>
      <c r="G8" s="113"/>
      <c r="H8" s="111"/>
      <c r="I8" s="112"/>
      <c r="J8" s="112"/>
      <c r="K8" s="112"/>
      <c r="L8" s="112"/>
      <c r="M8" s="112"/>
      <c r="N8" s="113"/>
    </row>
    <row r="9" spans="1:14">
      <c r="A9" s="111"/>
      <c r="B9" s="112"/>
      <c r="C9" s="112"/>
      <c r="D9" s="112"/>
      <c r="E9" s="112"/>
      <c r="F9" s="112"/>
      <c r="G9" s="113"/>
      <c r="H9" s="111"/>
      <c r="I9" s="112"/>
      <c r="J9" s="112"/>
      <c r="K9" s="112"/>
      <c r="L9" s="112"/>
      <c r="M9" s="112"/>
      <c r="N9" s="113"/>
    </row>
    <row r="10" spans="1:14">
      <c r="A10" s="111"/>
      <c r="B10" s="112"/>
      <c r="C10" s="112"/>
      <c r="D10" s="112"/>
      <c r="E10" s="112"/>
      <c r="F10" s="112"/>
      <c r="G10" s="113"/>
      <c r="H10" s="111"/>
      <c r="I10" s="112"/>
      <c r="J10" s="112"/>
      <c r="K10" s="112"/>
      <c r="L10" s="112"/>
      <c r="M10" s="112"/>
      <c r="N10" s="113"/>
    </row>
    <row r="11" spans="1:14">
      <c r="A11" s="111"/>
      <c r="B11" s="112"/>
      <c r="C11" s="112"/>
      <c r="D11" s="112"/>
      <c r="E11" s="112"/>
      <c r="F11" s="112"/>
      <c r="G11" s="113"/>
      <c r="H11" s="111"/>
      <c r="I11" s="112"/>
      <c r="J11" s="112"/>
      <c r="K11" s="112"/>
      <c r="L11" s="112"/>
      <c r="M11" s="112"/>
      <c r="N11" s="113"/>
    </row>
    <row r="12" spans="1:14">
      <c r="A12" s="111"/>
      <c r="B12" s="112"/>
      <c r="C12" s="112"/>
      <c r="D12" s="112"/>
      <c r="E12" s="112"/>
      <c r="F12" s="112"/>
      <c r="G12" s="113"/>
      <c r="H12" s="111"/>
      <c r="I12" s="112"/>
      <c r="J12" s="112"/>
      <c r="K12" s="112"/>
      <c r="L12" s="112"/>
      <c r="M12" s="112"/>
      <c r="N12" s="113"/>
    </row>
    <row r="13" spans="1:14">
      <c r="A13" s="114"/>
      <c r="B13" s="115"/>
      <c r="C13" s="115"/>
      <c r="D13" s="115"/>
      <c r="E13" s="115"/>
      <c r="F13" s="115"/>
      <c r="G13" s="116"/>
      <c r="H13" s="114"/>
      <c r="I13" s="115"/>
      <c r="J13" s="115"/>
      <c r="K13" s="115"/>
      <c r="L13" s="115"/>
      <c r="M13" s="115"/>
      <c r="N13" s="116"/>
    </row>
    <row r="14" spans="1:14" ht="19.5">
      <c r="A14" s="107" t="s">
        <v>111</v>
      </c>
      <c r="B14" s="107"/>
      <c r="C14" s="107"/>
      <c r="D14" s="107"/>
      <c r="E14" s="107"/>
      <c r="F14" s="107"/>
      <c r="G14" s="107"/>
      <c r="H14" s="107" t="s">
        <v>112</v>
      </c>
      <c r="I14" s="107"/>
      <c r="J14" s="107"/>
      <c r="K14" s="107"/>
      <c r="L14" s="107"/>
      <c r="M14" s="107"/>
      <c r="N14" s="107"/>
    </row>
    <row r="15" spans="1:14" ht="30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30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30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30" customHeight="1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</row>
    <row r="19" spans="1:14" ht="30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spans="1:14" ht="30" customHeight="1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FB81-D24B-4AC7-B3EE-73BF764F096F}">
  <dimension ref="A1:AK107"/>
  <sheetViews>
    <sheetView topLeftCell="A31" zoomScale="65" workbookViewId="0">
      <selection activeCell="AD92" sqref="AD92"/>
    </sheetView>
  </sheetViews>
  <sheetFormatPr baseColWidth="10" defaultColWidth="8" defaultRowHeight="15"/>
  <cols>
    <col min="1" max="16384" width="8" style="84"/>
  </cols>
  <sheetData>
    <row r="1" spans="1:37" ht="15.75" thickBot="1"/>
    <row r="2" spans="1:37" ht="15.75" thickBot="1">
      <c r="A2" s="117" t="s">
        <v>116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N2" s="117" t="s">
        <v>120</v>
      </c>
      <c r="O2" s="118"/>
      <c r="P2" s="118"/>
      <c r="Q2" s="118"/>
      <c r="R2" s="118"/>
      <c r="S2" s="118"/>
      <c r="T2" s="118"/>
      <c r="U2" s="118"/>
      <c r="V2" s="118"/>
      <c r="W2" s="118"/>
      <c r="X2" s="119"/>
      <c r="AA2" s="117" t="s">
        <v>121</v>
      </c>
      <c r="AB2" s="118"/>
      <c r="AC2" s="118"/>
      <c r="AD2" s="118"/>
      <c r="AE2" s="118"/>
      <c r="AF2" s="118"/>
      <c r="AG2" s="118"/>
      <c r="AH2" s="118"/>
      <c r="AI2" s="118"/>
      <c r="AJ2" s="118"/>
      <c r="AK2" s="119"/>
    </row>
    <row r="28" spans="1:37" ht="15.75" thickBot="1">
      <c r="A28" s="117" t="s">
        <v>122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9"/>
      <c r="N28" s="117" t="s">
        <v>123</v>
      </c>
      <c r="O28" s="118"/>
      <c r="P28" s="118"/>
      <c r="Q28" s="118"/>
      <c r="R28" s="118"/>
      <c r="S28" s="118"/>
      <c r="T28" s="118"/>
      <c r="U28" s="118"/>
      <c r="V28" s="118"/>
      <c r="W28" s="118"/>
      <c r="X28" s="119"/>
      <c r="AA28" s="117" t="s">
        <v>124</v>
      </c>
      <c r="AB28" s="118"/>
      <c r="AC28" s="118"/>
      <c r="AD28" s="118"/>
      <c r="AE28" s="118"/>
      <c r="AF28" s="118"/>
      <c r="AG28" s="118"/>
      <c r="AH28" s="118"/>
      <c r="AI28" s="118"/>
      <c r="AJ28" s="118"/>
      <c r="AK28" s="119"/>
    </row>
    <row r="54" spans="1:37" ht="15.75" thickBot="1">
      <c r="A54" s="117" t="s">
        <v>117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9"/>
      <c r="N54" s="117" t="s">
        <v>118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9"/>
      <c r="AA54" s="117" t="s">
        <v>119</v>
      </c>
      <c r="AB54" s="118"/>
      <c r="AC54" s="118"/>
      <c r="AD54" s="118"/>
      <c r="AE54" s="118"/>
      <c r="AF54" s="118"/>
      <c r="AG54" s="118"/>
      <c r="AH54" s="118"/>
      <c r="AI54" s="118"/>
      <c r="AJ54" s="118"/>
      <c r="AK54" s="119"/>
    </row>
    <row r="80" spans="1:24" ht="15.75" thickBot="1">
      <c r="A80" s="117" t="s">
        <v>125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9"/>
      <c r="N80" s="117" t="s">
        <v>126</v>
      </c>
      <c r="O80" s="118"/>
      <c r="P80" s="118"/>
      <c r="Q80" s="118"/>
      <c r="R80" s="118"/>
      <c r="S80" s="118"/>
      <c r="T80" s="118"/>
      <c r="U80" s="118"/>
      <c r="V80" s="118"/>
      <c r="W80" s="118"/>
      <c r="X80" s="119"/>
    </row>
    <row r="107" spans="1:37" ht="15.75" thickBot="1">
      <c r="A107" s="117" t="s">
        <v>171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9"/>
      <c r="N107" s="117" t="s">
        <v>172</v>
      </c>
      <c r="O107" s="118"/>
      <c r="P107" s="118"/>
      <c r="Q107" s="118"/>
      <c r="R107" s="118"/>
      <c r="S107" s="118"/>
      <c r="T107" s="118"/>
      <c r="U107" s="118"/>
      <c r="V107" s="118"/>
      <c r="W107" s="118"/>
      <c r="X107" s="119"/>
      <c r="AA107" s="117" t="s">
        <v>173</v>
      </c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9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1034-11A8-42A2-BBF9-76AE6CBC0C07}">
  <dimension ref="A1:AK55"/>
  <sheetViews>
    <sheetView topLeftCell="A34" zoomScale="60" workbookViewId="0">
      <selection activeCell="N55" sqref="N55:X55"/>
    </sheetView>
  </sheetViews>
  <sheetFormatPr baseColWidth="10" defaultColWidth="8" defaultRowHeight="15"/>
  <cols>
    <col min="1" max="16384" width="8" style="84"/>
  </cols>
  <sheetData>
    <row r="1" spans="1:37" ht="15.75" thickBot="1"/>
    <row r="2" spans="1:37" ht="15.75" thickBot="1">
      <c r="A2" s="117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N2" s="117" t="s">
        <v>43</v>
      </c>
      <c r="O2" s="118"/>
      <c r="P2" s="118"/>
      <c r="Q2" s="118"/>
      <c r="R2" s="118"/>
      <c r="S2" s="118"/>
      <c r="T2" s="118"/>
      <c r="U2" s="118"/>
      <c r="V2" s="118"/>
      <c r="W2" s="118"/>
      <c r="X2" s="119"/>
      <c r="AA2" s="117" t="s">
        <v>129</v>
      </c>
      <c r="AB2" s="118"/>
      <c r="AC2" s="118"/>
      <c r="AD2" s="118"/>
      <c r="AE2" s="118"/>
      <c r="AF2" s="118"/>
      <c r="AG2" s="118"/>
      <c r="AH2" s="118"/>
      <c r="AI2" s="118"/>
      <c r="AJ2" s="118"/>
      <c r="AK2" s="119"/>
    </row>
    <row r="28" spans="1:37" ht="15.75" thickBot="1">
      <c r="A28" s="117" t="s">
        <v>44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9"/>
      <c r="N28" s="117" t="s">
        <v>174</v>
      </c>
      <c r="O28" s="118"/>
      <c r="P28" s="118"/>
      <c r="Q28" s="118"/>
      <c r="R28" s="118"/>
      <c r="S28" s="118"/>
      <c r="T28" s="118"/>
      <c r="U28" s="118"/>
      <c r="V28" s="118"/>
      <c r="W28" s="118"/>
      <c r="X28" s="119"/>
      <c r="AA28" s="117" t="s">
        <v>175</v>
      </c>
      <c r="AB28" s="118"/>
      <c r="AC28" s="118"/>
      <c r="AD28" s="118"/>
      <c r="AE28" s="118"/>
      <c r="AF28" s="118"/>
      <c r="AG28" s="118"/>
      <c r="AH28" s="118"/>
      <c r="AI28" s="118"/>
      <c r="AJ28" s="118"/>
      <c r="AK28" s="119"/>
    </row>
    <row r="55" spans="1:24" ht="15.75" thickBot="1">
      <c r="A55" s="117" t="s">
        <v>176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9"/>
      <c r="N55" s="117" t="s">
        <v>177</v>
      </c>
      <c r="O55" s="118"/>
      <c r="P55" s="118"/>
      <c r="Q55" s="118"/>
      <c r="R55" s="118"/>
      <c r="S55" s="118"/>
      <c r="T55" s="118"/>
      <c r="U55" s="118"/>
      <c r="V55" s="118"/>
      <c r="W55" s="118"/>
      <c r="X55" s="119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590A-0506-4B8A-91DD-A5E022DCB9CD}">
  <dimension ref="A2:M67"/>
  <sheetViews>
    <sheetView zoomScale="75" workbookViewId="0">
      <selection activeCell="A2" sqref="A2:M2"/>
    </sheetView>
  </sheetViews>
  <sheetFormatPr baseColWidth="10" defaultColWidth="8" defaultRowHeight="15"/>
  <cols>
    <col min="1" max="16384" width="8" style="84"/>
  </cols>
  <sheetData>
    <row r="2" spans="1:13">
      <c r="A2" s="120" t="s">
        <v>120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22" spans="1:13">
      <c r="A22" s="120" t="s">
        <v>121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45" spans="1:13">
      <c r="A45" s="120" t="s">
        <v>122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67" spans="1:13">
      <c r="A67" s="120" t="s">
        <v>186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topLeftCell="A7" zoomScale="60" zoomScaleNormal="60" workbookViewId="0">
      <selection activeCell="G5" sqref="G5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49" t="s">
        <v>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127</v>
      </c>
      <c r="F2" s="25" t="s">
        <v>50</v>
      </c>
      <c r="G2" s="25" t="s">
        <v>51</v>
      </c>
      <c r="H2" s="25" t="s">
        <v>128</v>
      </c>
      <c r="I2" s="25" t="s">
        <v>52</v>
      </c>
      <c r="J2" s="25" t="s">
        <v>146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25" t="s">
        <v>58</v>
      </c>
      <c r="Q2" s="126"/>
      <c r="R2" s="127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>
        <v>45721</v>
      </c>
      <c r="C3" s="82">
        <v>36.44655504</v>
      </c>
      <c r="D3" s="82">
        <v>10.750685369999999</v>
      </c>
      <c r="E3" s="28">
        <v>362000</v>
      </c>
      <c r="F3" s="79">
        <v>0</v>
      </c>
      <c r="G3" s="80">
        <v>-67.540222</v>
      </c>
      <c r="H3" s="80">
        <v>-10.721083</v>
      </c>
      <c r="I3" s="80">
        <v>13.005081000000001</v>
      </c>
      <c r="J3" s="80">
        <v>2</v>
      </c>
      <c r="K3" s="80">
        <v>1</v>
      </c>
      <c r="L3" s="80">
        <v>8.128088</v>
      </c>
      <c r="M3" s="80">
        <v>25.116278999999999</v>
      </c>
      <c r="N3" s="80">
        <v>23.989394000000001</v>
      </c>
      <c r="O3" s="28"/>
      <c r="P3" s="122" t="s">
        <v>143</v>
      </c>
      <c r="Q3" s="123"/>
      <c r="R3" s="124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>
        <v>45722</v>
      </c>
      <c r="C4" s="82">
        <v>36.44655504</v>
      </c>
      <c r="D4" s="82">
        <v>10.750685369999999</v>
      </c>
      <c r="E4" s="28">
        <v>362000</v>
      </c>
      <c r="F4" s="79">
        <v>1</v>
      </c>
      <c r="G4" s="80">
        <v>-78.290154000000001</v>
      </c>
      <c r="H4" s="80">
        <v>-11.102693</v>
      </c>
      <c r="I4" s="80">
        <v>7.7740960000000001</v>
      </c>
      <c r="J4" s="80">
        <v>2</v>
      </c>
      <c r="K4" s="80">
        <v>1</v>
      </c>
      <c r="L4" s="80">
        <v>3.497306</v>
      </c>
      <c r="M4" s="80">
        <v>23.410996999999998</v>
      </c>
      <c r="N4" s="80">
        <v>21.835761999999999</v>
      </c>
      <c r="O4" s="28"/>
      <c r="P4" s="122" t="s">
        <v>143</v>
      </c>
      <c r="Q4" s="123"/>
      <c r="R4" s="124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>
        <v>45723</v>
      </c>
      <c r="C5" s="82">
        <v>36.44655504</v>
      </c>
      <c r="D5" s="82">
        <v>10.750685369999999</v>
      </c>
      <c r="E5" s="28">
        <v>362000</v>
      </c>
      <c r="F5" s="79">
        <v>2</v>
      </c>
      <c r="G5" s="80">
        <v>-67.233879000000002</v>
      </c>
      <c r="H5" s="80">
        <v>-10.962952</v>
      </c>
      <c r="I5" s="80">
        <v>12.881679999999999</v>
      </c>
      <c r="J5" s="80">
        <v>2</v>
      </c>
      <c r="K5" s="80">
        <v>1</v>
      </c>
      <c r="L5" s="80">
        <v>7.5143469999999999</v>
      </c>
      <c r="M5" s="80">
        <v>23.290496999999998</v>
      </c>
      <c r="N5" s="80">
        <v>25.272310999999998</v>
      </c>
      <c r="O5" s="28"/>
      <c r="P5" s="122" t="s">
        <v>143</v>
      </c>
      <c r="Q5" s="123"/>
      <c r="R5" s="124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66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</row>
    <row r="9" spans="1:57" ht="18.75" thickBot="1">
      <c r="A9" s="163" t="s">
        <v>62</v>
      </c>
      <c r="B9" s="164"/>
      <c r="C9" s="164"/>
      <c r="D9" s="164"/>
      <c r="E9" s="164"/>
      <c r="F9" s="164"/>
      <c r="G9" s="165"/>
      <c r="H9" s="30"/>
      <c r="I9" s="151" t="s">
        <v>63</v>
      </c>
      <c r="J9" s="152"/>
      <c r="K9" s="152"/>
      <c r="L9" s="152"/>
      <c r="M9" s="153"/>
      <c r="N9" s="31"/>
      <c r="O9" s="151" t="s">
        <v>64</v>
      </c>
      <c r="P9" s="152"/>
      <c r="Q9" s="152"/>
      <c r="R9" s="152"/>
      <c r="S9" s="152"/>
      <c r="T9" s="153"/>
      <c r="W9" s="151" t="s">
        <v>139</v>
      </c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1" t="s">
        <v>140</v>
      </c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3"/>
      <c r="AT9" s="151" t="s">
        <v>141</v>
      </c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3"/>
    </row>
    <row r="10" spans="1:57" ht="18" customHeight="1">
      <c r="A10" s="154"/>
      <c r="B10" s="155"/>
      <c r="C10" s="155"/>
      <c r="D10" s="155"/>
      <c r="E10" s="155"/>
      <c r="F10" s="155"/>
      <c r="G10" s="156"/>
      <c r="H10" s="32"/>
      <c r="I10" s="154"/>
      <c r="J10" s="155"/>
      <c r="K10" s="155"/>
      <c r="L10" s="155"/>
      <c r="M10" s="156"/>
      <c r="N10" s="33"/>
      <c r="O10" s="154"/>
      <c r="P10" s="155"/>
      <c r="Q10" s="155"/>
      <c r="R10" s="155"/>
      <c r="S10" s="155"/>
      <c r="T10" s="156"/>
      <c r="W10" s="154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4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6"/>
      <c r="AT10" s="154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6"/>
    </row>
    <row r="11" spans="1:57" ht="18" customHeight="1">
      <c r="A11" s="157"/>
      <c r="B11" s="158"/>
      <c r="C11" s="158"/>
      <c r="D11" s="158"/>
      <c r="E11" s="158"/>
      <c r="F11" s="158"/>
      <c r="G11" s="159"/>
      <c r="H11" s="34"/>
      <c r="I11" s="157"/>
      <c r="J11" s="158"/>
      <c r="K11" s="158"/>
      <c r="L11" s="158"/>
      <c r="M11" s="159"/>
      <c r="N11" s="33"/>
      <c r="O11" s="157"/>
      <c r="P11" s="158"/>
      <c r="Q11" s="158"/>
      <c r="R11" s="158"/>
      <c r="S11" s="158"/>
      <c r="T11" s="159"/>
      <c r="W11" s="157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7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9"/>
      <c r="AT11" s="157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9"/>
    </row>
    <row r="12" spans="1:57" ht="18" customHeight="1">
      <c r="A12" s="157"/>
      <c r="B12" s="158"/>
      <c r="C12" s="158"/>
      <c r="D12" s="158"/>
      <c r="E12" s="158"/>
      <c r="F12" s="158"/>
      <c r="G12" s="159"/>
      <c r="H12" s="34"/>
      <c r="I12" s="157"/>
      <c r="J12" s="158"/>
      <c r="K12" s="158"/>
      <c r="L12" s="158"/>
      <c r="M12" s="159"/>
      <c r="N12" s="33"/>
      <c r="O12" s="157"/>
      <c r="P12" s="158"/>
      <c r="Q12" s="158"/>
      <c r="R12" s="158"/>
      <c r="S12" s="158"/>
      <c r="T12" s="159"/>
      <c r="W12" s="157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7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9"/>
      <c r="AT12" s="157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</row>
    <row r="13" spans="1:57" ht="18" customHeight="1">
      <c r="A13" s="157"/>
      <c r="B13" s="158"/>
      <c r="C13" s="158"/>
      <c r="D13" s="158"/>
      <c r="E13" s="158"/>
      <c r="F13" s="158"/>
      <c r="G13" s="159"/>
      <c r="H13" s="34"/>
      <c r="I13" s="157"/>
      <c r="J13" s="158"/>
      <c r="K13" s="158"/>
      <c r="L13" s="158"/>
      <c r="M13" s="159"/>
      <c r="N13" s="33"/>
      <c r="O13" s="157"/>
      <c r="P13" s="158"/>
      <c r="Q13" s="158"/>
      <c r="R13" s="158"/>
      <c r="S13" s="158"/>
      <c r="T13" s="159"/>
      <c r="W13" s="157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7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9"/>
      <c r="AT13" s="157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9"/>
    </row>
    <row r="14" spans="1:57" ht="18" customHeight="1">
      <c r="A14" s="157"/>
      <c r="B14" s="158"/>
      <c r="C14" s="158"/>
      <c r="D14" s="158"/>
      <c r="E14" s="158"/>
      <c r="F14" s="158"/>
      <c r="G14" s="159"/>
      <c r="H14" s="34"/>
      <c r="I14" s="157"/>
      <c r="J14" s="158"/>
      <c r="K14" s="158"/>
      <c r="L14" s="158"/>
      <c r="M14" s="159"/>
      <c r="N14" s="33"/>
      <c r="O14" s="157"/>
      <c r="P14" s="158"/>
      <c r="Q14" s="158"/>
      <c r="R14" s="158"/>
      <c r="S14" s="158"/>
      <c r="T14" s="159"/>
      <c r="W14" s="157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7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9"/>
      <c r="AT14" s="157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9"/>
    </row>
    <row r="15" spans="1:57" ht="18" customHeight="1">
      <c r="A15" s="157"/>
      <c r="B15" s="158"/>
      <c r="C15" s="158"/>
      <c r="D15" s="158"/>
      <c r="E15" s="158"/>
      <c r="F15" s="158"/>
      <c r="G15" s="159"/>
      <c r="H15" s="34"/>
      <c r="I15" s="157"/>
      <c r="J15" s="158"/>
      <c r="K15" s="158"/>
      <c r="L15" s="158"/>
      <c r="M15" s="159"/>
      <c r="N15" s="33"/>
      <c r="O15" s="157"/>
      <c r="P15" s="158"/>
      <c r="Q15" s="158"/>
      <c r="R15" s="158"/>
      <c r="S15" s="158"/>
      <c r="T15" s="159"/>
      <c r="W15" s="157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7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9"/>
      <c r="AT15" s="157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9"/>
    </row>
    <row r="16" spans="1:57" ht="18" customHeight="1">
      <c r="A16" s="157"/>
      <c r="B16" s="158"/>
      <c r="C16" s="158"/>
      <c r="D16" s="158"/>
      <c r="E16" s="158"/>
      <c r="F16" s="158"/>
      <c r="G16" s="159"/>
      <c r="H16" s="34"/>
      <c r="I16" s="157"/>
      <c r="J16" s="158"/>
      <c r="K16" s="158"/>
      <c r="L16" s="158"/>
      <c r="M16" s="159"/>
      <c r="N16" s="33"/>
      <c r="O16" s="157"/>
      <c r="P16" s="158"/>
      <c r="Q16" s="158"/>
      <c r="R16" s="158"/>
      <c r="S16" s="158"/>
      <c r="T16" s="159"/>
      <c r="W16" s="157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7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9"/>
      <c r="AT16" s="157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9"/>
    </row>
    <row r="17" spans="1:58" ht="18" customHeight="1">
      <c r="A17" s="157"/>
      <c r="B17" s="158"/>
      <c r="C17" s="158"/>
      <c r="D17" s="158"/>
      <c r="E17" s="158"/>
      <c r="F17" s="158"/>
      <c r="G17" s="159"/>
      <c r="H17" s="34"/>
      <c r="I17" s="157"/>
      <c r="J17" s="158"/>
      <c r="K17" s="158"/>
      <c r="L17" s="158"/>
      <c r="M17" s="159"/>
      <c r="N17" s="33"/>
      <c r="O17" s="157"/>
      <c r="P17" s="158"/>
      <c r="Q17" s="158"/>
      <c r="R17" s="158"/>
      <c r="S17" s="158"/>
      <c r="T17" s="159"/>
      <c r="W17" s="157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7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9"/>
      <c r="AT17" s="157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9"/>
    </row>
    <row r="18" spans="1:58" ht="18" customHeight="1">
      <c r="A18" s="157"/>
      <c r="B18" s="158"/>
      <c r="C18" s="158"/>
      <c r="D18" s="158"/>
      <c r="E18" s="158"/>
      <c r="F18" s="158"/>
      <c r="G18" s="159"/>
      <c r="H18" s="34"/>
      <c r="I18" s="157"/>
      <c r="J18" s="158"/>
      <c r="K18" s="158"/>
      <c r="L18" s="158"/>
      <c r="M18" s="159"/>
      <c r="N18" s="33"/>
      <c r="O18" s="157"/>
      <c r="P18" s="158"/>
      <c r="Q18" s="158"/>
      <c r="R18" s="158"/>
      <c r="S18" s="158"/>
      <c r="T18" s="159"/>
      <c r="W18" s="157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7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9"/>
      <c r="AT18" s="157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9"/>
    </row>
    <row r="19" spans="1:58" ht="18" customHeight="1">
      <c r="A19" s="157"/>
      <c r="B19" s="158"/>
      <c r="C19" s="158"/>
      <c r="D19" s="158"/>
      <c r="E19" s="158"/>
      <c r="F19" s="158"/>
      <c r="G19" s="159"/>
      <c r="H19" s="34"/>
      <c r="I19" s="157"/>
      <c r="J19" s="158"/>
      <c r="K19" s="158"/>
      <c r="L19" s="158"/>
      <c r="M19" s="159"/>
      <c r="N19" s="33"/>
      <c r="O19" s="157"/>
      <c r="P19" s="158"/>
      <c r="Q19" s="158"/>
      <c r="R19" s="158"/>
      <c r="S19" s="158"/>
      <c r="T19" s="159"/>
      <c r="W19" s="157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7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9"/>
      <c r="AT19" s="157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9"/>
    </row>
    <row r="20" spans="1:58" ht="18" customHeight="1">
      <c r="A20" s="157"/>
      <c r="B20" s="158"/>
      <c r="C20" s="158"/>
      <c r="D20" s="158"/>
      <c r="E20" s="158"/>
      <c r="F20" s="158"/>
      <c r="G20" s="159"/>
      <c r="H20" s="34"/>
      <c r="I20" s="157"/>
      <c r="J20" s="158"/>
      <c r="K20" s="158"/>
      <c r="L20" s="158"/>
      <c r="M20" s="159"/>
      <c r="N20" s="33"/>
      <c r="O20" s="157"/>
      <c r="P20" s="158"/>
      <c r="Q20" s="158"/>
      <c r="R20" s="158"/>
      <c r="S20" s="158"/>
      <c r="T20" s="159"/>
      <c r="W20" s="157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7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9"/>
      <c r="AT20" s="157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9"/>
    </row>
    <row r="21" spans="1:58" ht="18" customHeight="1">
      <c r="A21" s="157"/>
      <c r="B21" s="158"/>
      <c r="C21" s="158"/>
      <c r="D21" s="158"/>
      <c r="E21" s="158"/>
      <c r="F21" s="158"/>
      <c r="G21" s="159"/>
      <c r="H21" s="34"/>
      <c r="I21" s="157"/>
      <c r="J21" s="158"/>
      <c r="K21" s="158"/>
      <c r="L21" s="158"/>
      <c r="M21" s="159"/>
      <c r="N21" s="33"/>
      <c r="O21" s="157"/>
      <c r="P21" s="158"/>
      <c r="Q21" s="158"/>
      <c r="R21" s="158"/>
      <c r="S21" s="158"/>
      <c r="T21" s="159"/>
      <c r="W21" s="157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7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9"/>
      <c r="AT21" s="157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9"/>
    </row>
    <row r="22" spans="1:58" ht="18" customHeight="1">
      <c r="A22" s="157"/>
      <c r="B22" s="158"/>
      <c r="C22" s="158"/>
      <c r="D22" s="158"/>
      <c r="E22" s="158"/>
      <c r="F22" s="158"/>
      <c r="G22" s="159"/>
      <c r="H22" s="34"/>
      <c r="I22" s="157"/>
      <c r="J22" s="158"/>
      <c r="K22" s="158"/>
      <c r="L22" s="158"/>
      <c r="M22" s="159"/>
      <c r="N22" s="33"/>
      <c r="O22" s="157"/>
      <c r="P22" s="158"/>
      <c r="Q22" s="158"/>
      <c r="R22" s="158"/>
      <c r="S22" s="158"/>
      <c r="T22" s="159"/>
      <c r="W22" s="157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7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9"/>
      <c r="AT22" s="157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9"/>
    </row>
    <row r="23" spans="1:58" ht="18" customHeight="1">
      <c r="A23" s="157"/>
      <c r="B23" s="158"/>
      <c r="C23" s="158"/>
      <c r="D23" s="158"/>
      <c r="E23" s="158"/>
      <c r="F23" s="158"/>
      <c r="G23" s="159"/>
      <c r="H23" s="34"/>
      <c r="I23" s="157"/>
      <c r="J23" s="158"/>
      <c r="K23" s="158"/>
      <c r="L23" s="158"/>
      <c r="M23" s="159"/>
      <c r="N23" s="33"/>
      <c r="O23" s="157"/>
      <c r="P23" s="158"/>
      <c r="Q23" s="158"/>
      <c r="R23" s="158"/>
      <c r="S23" s="158"/>
      <c r="T23" s="159"/>
      <c r="W23" s="157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7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9"/>
    </row>
    <row r="24" spans="1:58" ht="18" customHeight="1">
      <c r="A24" s="157"/>
      <c r="B24" s="158"/>
      <c r="C24" s="158"/>
      <c r="D24" s="158"/>
      <c r="E24" s="158"/>
      <c r="F24" s="158"/>
      <c r="G24" s="159"/>
      <c r="H24" s="34"/>
      <c r="I24" s="157"/>
      <c r="J24" s="158"/>
      <c r="K24" s="158"/>
      <c r="L24" s="158"/>
      <c r="M24" s="159"/>
      <c r="N24" s="33"/>
      <c r="O24" s="157"/>
      <c r="P24" s="158"/>
      <c r="Q24" s="158"/>
      <c r="R24" s="158"/>
      <c r="S24" s="158"/>
      <c r="T24" s="159"/>
      <c r="W24" s="157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7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9"/>
      <c r="AT24" s="157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9"/>
    </row>
    <row r="25" spans="1:58" ht="18" customHeight="1">
      <c r="A25" s="157"/>
      <c r="B25" s="158"/>
      <c r="C25" s="158"/>
      <c r="D25" s="158"/>
      <c r="E25" s="158"/>
      <c r="F25" s="158"/>
      <c r="G25" s="159"/>
      <c r="H25" s="34"/>
      <c r="I25" s="157"/>
      <c r="J25" s="158"/>
      <c r="K25" s="158"/>
      <c r="L25" s="158"/>
      <c r="M25" s="159"/>
      <c r="N25" s="33"/>
      <c r="O25" s="157"/>
      <c r="P25" s="158"/>
      <c r="Q25" s="158"/>
      <c r="R25" s="158"/>
      <c r="S25" s="158"/>
      <c r="T25" s="159"/>
      <c r="W25" s="157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7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9"/>
      <c r="AT25" s="157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9"/>
    </row>
    <row r="26" spans="1:58" ht="18" customHeight="1">
      <c r="A26" s="157"/>
      <c r="B26" s="158"/>
      <c r="C26" s="158"/>
      <c r="D26" s="158"/>
      <c r="E26" s="158"/>
      <c r="F26" s="158"/>
      <c r="G26" s="159"/>
      <c r="H26" s="34"/>
      <c r="I26" s="157"/>
      <c r="J26" s="158"/>
      <c r="K26" s="158"/>
      <c r="L26" s="158"/>
      <c r="M26" s="159"/>
      <c r="N26" s="33"/>
      <c r="O26" s="157"/>
      <c r="P26" s="158"/>
      <c r="Q26" s="158"/>
      <c r="R26" s="158"/>
      <c r="S26" s="158"/>
      <c r="T26" s="159"/>
      <c r="W26" s="157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7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9"/>
    </row>
    <row r="27" spans="1:58" ht="18" customHeight="1" thickBot="1">
      <c r="A27" s="160"/>
      <c r="B27" s="161"/>
      <c r="C27" s="161"/>
      <c r="D27" s="161"/>
      <c r="E27" s="161"/>
      <c r="F27" s="161"/>
      <c r="G27" s="162"/>
      <c r="H27" s="35"/>
      <c r="I27" s="160"/>
      <c r="J27" s="161"/>
      <c r="K27" s="161"/>
      <c r="L27" s="161"/>
      <c r="M27" s="162"/>
      <c r="N27" s="36"/>
      <c r="O27" s="160"/>
      <c r="P27" s="161"/>
      <c r="Q27" s="161"/>
      <c r="R27" s="161"/>
      <c r="S27" s="161"/>
      <c r="T27" s="162"/>
      <c r="W27" s="160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0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2"/>
      <c r="AT27" s="160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2"/>
    </row>
    <row r="28" spans="1:58" ht="18.75" thickBot="1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4"/>
    </row>
    <row r="29" spans="1:58" s="18" customFormat="1" ht="18.75" thickBot="1">
      <c r="A29" s="135" t="s">
        <v>70</v>
      </c>
      <c r="B29" s="136"/>
      <c r="C29" s="136"/>
      <c r="D29" s="136"/>
      <c r="E29" s="136"/>
      <c r="F29" s="136"/>
      <c r="G29" s="137"/>
      <c r="H29" s="37"/>
      <c r="I29" s="135" t="s">
        <v>71</v>
      </c>
      <c r="J29" s="136"/>
      <c r="K29" s="136"/>
      <c r="L29" s="136"/>
      <c r="M29" s="136"/>
      <c r="N29" s="38"/>
      <c r="O29" s="138" t="s">
        <v>72</v>
      </c>
      <c r="P29" s="138"/>
      <c r="Q29" s="138"/>
      <c r="R29" s="138"/>
      <c r="S29" s="138"/>
      <c r="T29" s="13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40"/>
      <c r="B30" s="141"/>
      <c r="C30" s="141"/>
      <c r="D30" s="141"/>
      <c r="E30" s="141"/>
      <c r="F30" s="141"/>
      <c r="G30" s="142"/>
      <c r="H30" s="39"/>
      <c r="I30" s="140"/>
      <c r="J30" s="141"/>
      <c r="K30" s="141"/>
      <c r="L30" s="141"/>
      <c r="M30" s="141"/>
      <c r="N30" s="40"/>
      <c r="O30" s="140"/>
      <c r="P30" s="141"/>
      <c r="Q30" s="141"/>
      <c r="R30" s="141"/>
      <c r="S30" s="141"/>
      <c r="T30" s="142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43"/>
      <c r="B31" s="144"/>
      <c r="C31" s="144"/>
      <c r="D31" s="144"/>
      <c r="E31" s="144"/>
      <c r="F31" s="144"/>
      <c r="G31" s="145"/>
      <c r="H31" s="41"/>
      <c r="I31" s="143"/>
      <c r="J31" s="144"/>
      <c r="K31" s="144"/>
      <c r="L31" s="144"/>
      <c r="M31" s="144"/>
      <c r="N31" s="40"/>
      <c r="O31" s="143"/>
      <c r="P31" s="144"/>
      <c r="Q31" s="144"/>
      <c r="R31" s="144"/>
      <c r="S31" s="144"/>
      <c r="T31" s="145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43"/>
      <c r="B32" s="144"/>
      <c r="C32" s="144"/>
      <c r="D32" s="144"/>
      <c r="E32" s="144"/>
      <c r="F32" s="144"/>
      <c r="G32" s="145"/>
      <c r="H32" s="41"/>
      <c r="I32" s="143"/>
      <c r="J32" s="144"/>
      <c r="K32" s="144"/>
      <c r="L32" s="144"/>
      <c r="M32" s="144"/>
      <c r="N32" s="40"/>
      <c r="O32" s="143"/>
      <c r="P32" s="144"/>
      <c r="Q32" s="144"/>
      <c r="R32" s="144"/>
      <c r="S32" s="144"/>
      <c r="T32" s="145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43"/>
      <c r="B33" s="144"/>
      <c r="C33" s="144"/>
      <c r="D33" s="144"/>
      <c r="E33" s="144"/>
      <c r="F33" s="144"/>
      <c r="G33" s="145"/>
      <c r="H33" s="41"/>
      <c r="I33" s="143"/>
      <c r="J33" s="144"/>
      <c r="K33" s="144"/>
      <c r="L33" s="144"/>
      <c r="M33" s="144"/>
      <c r="N33" s="40"/>
      <c r="O33" s="143"/>
      <c r="P33" s="144"/>
      <c r="Q33" s="144"/>
      <c r="R33" s="144"/>
      <c r="S33" s="144"/>
      <c r="T33" s="145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43"/>
      <c r="B34" s="144"/>
      <c r="C34" s="144"/>
      <c r="D34" s="144"/>
      <c r="E34" s="144"/>
      <c r="F34" s="144"/>
      <c r="G34" s="145"/>
      <c r="H34" s="41"/>
      <c r="I34" s="143"/>
      <c r="J34" s="144"/>
      <c r="K34" s="144"/>
      <c r="L34" s="144"/>
      <c r="M34" s="144"/>
      <c r="N34" s="40"/>
      <c r="O34" s="143"/>
      <c r="P34" s="144"/>
      <c r="Q34" s="144"/>
      <c r="R34" s="144"/>
      <c r="S34" s="144"/>
      <c r="T34" s="145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43"/>
      <c r="B35" s="144"/>
      <c r="C35" s="144"/>
      <c r="D35" s="144"/>
      <c r="E35" s="144"/>
      <c r="F35" s="144"/>
      <c r="G35" s="145"/>
      <c r="H35" s="41"/>
      <c r="I35" s="143"/>
      <c r="J35" s="144"/>
      <c r="K35" s="144"/>
      <c r="L35" s="144"/>
      <c r="M35" s="144"/>
      <c r="N35" s="40"/>
      <c r="O35" s="143"/>
      <c r="P35" s="144"/>
      <c r="Q35" s="144"/>
      <c r="R35" s="144"/>
      <c r="S35" s="144"/>
      <c r="T35" s="145"/>
    </row>
    <row r="36" spans="1:57" s="18" customFormat="1" ht="18" customHeight="1">
      <c r="A36" s="143"/>
      <c r="B36" s="144"/>
      <c r="C36" s="144"/>
      <c r="D36" s="144"/>
      <c r="E36" s="144"/>
      <c r="F36" s="144"/>
      <c r="G36" s="145"/>
      <c r="H36" s="41"/>
      <c r="I36" s="143"/>
      <c r="J36" s="144"/>
      <c r="K36" s="144"/>
      <c r="L36" s="144"/>
      <c r="M36" s="144"/>
      <c r="N36" s="40"/>
      <c r="O36" s="143"/>
      <c r="P36" s="144"/>
      <c r="Q36" s="144"/>
      <c r="R36" s="144"/>
      <c r="S36" s="144"/>
      <c r="T36" s="145"/>
    </row>
    <row r="37" spans="1:57" s="18" customFormat="1" ht="18" customHeight="1">
      <c r="A37" s="143"/>
      <c r="B37" s="144"/>
      <c r="C37" s="144"/>
      <c r="D37" s="144"/>
      <c r="E37" s="144"/>
      <c r="F37" s="144"/>
      <c r="G37" s="145"/>
      <c r="H37" s="41"/>
      <c r="I37" s="143"/>
      <c r="J37" s="144"/>
      <c r="K37" s="144"/>
      <c r="L37" s="144"/>
      <c r="M37" s="144"/>
      <c r="N37" s="40"/>
      <c r="O37" s="143"/>
      <c r="P37" s="144"/>
      <c r="Q37" s="144"/>
      <c r="R37" s="144"/>
      <c r="S37" s="144"/>
      <c r="T37" s="145"/>
    </row>
    <row r="38" spans="1:57" s="18" customFormat="1" ht="18" customHeight="1">
      <c r="A38" s="143"/>
      <c r="B38" s="144"/>
      <c r="C38" s="144"/>
      <c r="D38" s="144"/>
      <c r="E38" s="144"/>
      <c r="F38" s="144"/>
      <c r="G38" s="145"/>
      <c r="H38" s="41"/>
      <c r="I38" s="143"/>
      <c r="J38" s="144"/>
      <c r="K38" s="144"/>
      <c r="L38" s="144"/>
      <c r="M38" s="144"/>
      <c r="N38" s="40"/>
      <c r="O38" s="143"/>
      <c r="P38" s="144"/>
      <c r="Q38" s="144"/>
      <c r="R38" s="144"/>
      <c r="S38" s="144"/>
      <c r="T38" s="145"/>
    </row>
    <row r="39" spans="1:57" s="18" customFormat="1" ht="18" customHeight="1">
      <c r="A39" s="143"/>
      <c r="B39" s="144"/>
      <c r="C39" s="144"/>
      <c r="D39" s="144"/>
      <c r="E39" s="144"/>
      <c r="F39" s="144"/>
      <c r="G39" s="145"/>
      <c r="H39" s="41"/>
      <c r="I39" s="143"/>
      <c r="J39" s="144"/>
      <c r="K39" s="144"/>
      <c r="L39" s="144"/>
      <c r="M39" s="144"/>
      <c r="N39" s="40"/>
      <c r="O39" s="143"/>
      <c r="P39" s="144"/>
      <c r="Q39" s="144"/>
      <c r="R39" s="144"/>
      <c r="S39" s="144"/>
      <c r="T39" s="145"/>
    </row>
    <row r="40" spans="1:57" s="18" customFormat="1" ht="18" customHeight="1">
      <c r="A40" s="143"/>
      <c r="B40" s="144"/>
      <c r="C40" s="144"/>
      <c r="D40" s="144"/>
      <c r="E40" s="144"/>
      <c r="F40" s="144"/>
      <c r="G40" s="145"/>
      <c r="H40" s="41"/>
      <c r="I40" s="143"/>
      <c r="J40" s="144"/>
      <c r="K40" s="144"/>
      <c r="L40" s="144"/>
      <c r="M40" s="144"/>
      <c r="N40" s="40"/>
      <c r="O40" s="143"/>
      <c r="P40" s="144"/>
      <c r="Q40" s="144"/>
      <c r="R40" s="144"/>
      <c r="S40" s="144"/>
      <c r="T40" s="145"/>
    </row>
    <row r="41" spans="1:57" s="18" customFormat="1" ht="18" customHeight="1">
      <c r="A41" s="143"/>
      <c r="B41" s="144"/>
      <c r="C41" s="144"/>
      <c r="D41" s="144"/>
      <c r="E41" s="144"/>
      <c r="F41" s="144"/>
      <c r="G41" s="145"/>
      <c r="H41" s="41"/>
      <c r="I41" s="143"/>
      <c r="J41" s="144"/>
      <c r="K41" s="144"/>
      <c r="L41" s="144"/>
      <c r="M41" s="144"/>
      <c r="N41" s="40"/>
      <c r="O41" s="143"/>
      <c r="P41" s="144"/>
      <c r="Q41" s="144"/>
      <c r="R41" s="144"/>
      <c r="S41" s="144"/>
      <c r="T41" s="145"/>
    </row>
    <row r="42" spans="1:57" s="18" customFormat="1" ht="18" customHeight="1">
      <c r="A42" s="143"/>
      <c r="B42" s="144"/>
      <c r="C42" s="144"/>
      <c r="D42" s="144"/>
      <c r="E42" s="144"/>
      <c r="F42" s="144"/>
      <c r="G42" s="145"/>
      <c r="H42" s="41"/>
      <c r="I42" s="143"/>
      <c r="J42" s="144"/>
      <c r="K42" s="144"/>
      <c r="L42" s="144"/>
      <c r="M42" s="144"/>
      <c r="N42" s="40"/>
      <c r="O42" s="143"/>
      <c r="P42" s="144"/>
      <c r="Q42" s="144"/>
      <c r="R42" s="144"/>
      <c r="S42" s="144"/>
      <c r="T42" s="145"/>
    </row>
    <row r="43" spans="1:57" s="18" customFormat="1" ht="18" customHeight="1">
      <c r="A43" s="143"/>
      <c r="B43" s="144"/>
      <c r="C43" s="144"/>
      <c r="D43" s="144"/>
      <c r="E43" s="144"/>
      <c r="F43" s="144"/>
      <c r="G43" s="145"/>
      <c r="H43" s="41"/>
      <c r="I43" s="143"/>
      <c r="J43" s="144"/>
      <c r="K43" s="144"/>
      <c r="L43" s="144"/>
      <c r="M43" s="144"/>
      <c r="N43" s="40"/>
      <c r="O43" s="143"/>
      <c r="P43" s="144"/>
      <c r="Q43" s="144"/>
      <c r="R43" s="144"/>
      <c r="S43" s="144"/>
      <c r="T43" s="145"/>
    </row>
    <row r="44" spans="1:57" s="18" customFormat="1" ht="18" customHeight="1">
      <c r="A44" s="143"/>
      <c r="B44" s="144"/>
      <c r="C44" s="144"/>
      <c r="D44" s="144"/>
      <c r="E44" s="144"/>
      <c r="F44" s="144"/>
      <c r="G44" s="145"/>
      <c r="H44" s="41"/>
      <c r="I44" s="143"/>
      <c r="J44" s="144"/>
      <c r="K44" s="144"/>
      <c r="L44" s="144"/>
      <c r="M44" s="144"/>
      <c r="N44" s="40"/>
      <c r="O44" s="143"/>
      <c r="P44" s="144"/>
      <c r="Q44" s="144"/>
      <c r="R44" s="144"/>
      <c r="S44" s="144"/>
      <c r="T44" s="145"/>
    </row>
    <row r="45" spans="1:57" s="18" customFormat="1" ht="18" customHeight="1">
      <c r="A45" s="143"/>
      <c r="B45" s="144"/>
      <c r="C45" s="144"/>
      <c r="D45" s="144"/>
      <c r="E45" s="144"/>
      <c r="F45" s="144"/>
      <c r="G45" s="145"/>
      <c r="H45" s="41"/>
      <c r="I45" s="143"/>
      <c r="J45" s="144"/>
      <c r="K45" s="144"/>
      <c r="L45" s="144"/>
      <c r="M45" s="144"/>
      <c r="N45" s="40"/>
      <c r="O45" s="143"/>
      <c r="P45" s="144"/>
      <c r="Q45" s="144"/>
      <c r="R45" s="144"/>
      <c r="S45" s="144"/>
      <c r="T45" s="145"/>
    </row>
    <row r="46" spans="1:57" s="18" customFormat="1" ht="18" customHeight="1">
      <c r="A46" s="143"/>
      <c r="B46" s="144"/>
      <c r="C46" s="144"/>
      <c r="D46" s="144"/>
      <c r="E46" s="144"/>
      <c r="F46" s="144"/>
      <c r="G46" s="145"/>
      <c r="H46" s="41"/>
      <c r="I46" s="143"/>
      <c r="J46" s="144"/>
      <c r="K46" s="144"/>
      <c r="L46" s="144"/>
      <c r="M46" s="144"/>
      <c r="N46" s="40"/>
      <c r="O46" s="143"/>
      <c r="P46" s="144"/>
      <c r="Q46" s="144"/>
      <c r="R46" s="144"/>
      <c r="S46" s="144"/>
      <c r="T46" s="145"/>
    </row>
    <row r="47" spans="1:57" s="18" customFormat="1" ht="18" customHeight="1" thickBot="1">
      <c r="A47" s="143"/>
      <c r="B47" s="144"/>
      <c r="C47" s="144"/>
      <c r="D47" s="144"/>
      <c r="E47" s="144"/>
      <c r="F47" s="144"/>
      <c r="G47" s="145"/>
      <c r="H47" s="41"/>
      <c r="I47" s="143"/>
      <c r="J47" s="144"/>
      <c r="K47" s="144"/>
      <c r="L47" s="144"/>
      <c r="M47" s="144"/>
      <c r="N47" s="42"/>
      <c r="O47" s="146"/>
      <c r="P47" s="147"/>
      <c r="Q47" s="147"/>
      <c r="R47" s="147"/>
      <c r="S47" s="147"/>
      <c r="T47" s="148"/>
    </row>
    <row r="48" spans="1:57" s="18" customFormat="1" ht="18" customHeight="1" thickBot="1">
      <c r="A48" s="12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0"/>
      <c r="O48" s="129"/>
      <c r="P48" s="129"/>
      <c r="Q48" s="129"/>
      <c r="R48" s="129"/>
      <c r="S48" s="129"/>
      <c r="T48" s="131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2025-03-10T05:53:23Z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