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lCotec Project\initial data\DT\5G\5G SSV\Nabeul\Nabeul_ZI\"/>
    </mc:Choice>
  </mc:AlternateContent>
  <xr:revisionPtr revIDLastSave="0" documentId="13_ncr:1_{D6F42906-29C3-4A87-B2F6-24A8F7FBA0B3}" xr6:coauthVersionLast="47" xr6:coauthVersionMax="47" xr10:uidLastSave="{00000000-0000-0000-0000-000000000000}"/>
  <bookViews>
    <workbookView xWindow="-120" yWindow="-120" windowWidth="29040" windowHeight="15720" tabRatio="876" xr2:uid="{00000000-000D-0000-FFFF-FFFF00000000}"/>
  </bookViews>
  <sheets>
    <sheet name="Cell info" sheetId="26" r:id="rId1"/>
    <sheet name="Throughput table" sheetId="66" r:id="rId2"/>
    <sheet name="Main tests" sheetId="51" r:id="rId3"/>
    <sheet name="Site Photos" sheetId="60" r:id="rId4"/>
    <sheet name="DT NR Plots" sheetId="73" r:id="rId5"/>
    <sheet name="DT LTE Plots (anchored)" sheetId="74" r:id="rId6"/>
    <sheet name="DT NR Histogram" sheetId="75" r:id="rId7"/>
    <sheet name="Stationary Tests charts" sheetId="59" r:id="rId8"/>
    <sheet name="KPI OSS" sheetId="65" r:id="rId9"/>
    <sheet name="Sheet2" sheetId="47" state="hidden" r:id="rId10"/>
    <sheet name="Sheet1" sheetId="46" state="hidden" r:id="rId11"/>
  </sheets>
  <externalReferences>
    <externalReference r:id="rId12"/>
    <externalReference r:id="rId13"/>
  </externalReferences>
  <definedNames>
    <definedName name="_Run3">Donnees Mobile - [1]Voix!$A$265:$A$265</definedName>
    <definedName name="_Run3_copy">Donnees Mobile - [1]Voix!$A$265:$A$265</definedName>
    <definedName name="dwq">Donnees Mobile - [1]Voix!$A$265:$A$265</definedName>
    <definedName name="MmExcelLinker_8BBE5332_E43B_4935_8BEB_78ABAF017EC2">Donnees Mobile - [1]Voix!$A$265:$A$265</definedName>
    <definedName name="wqewq">Donnees Mobile - [1]Voix!$A$265:$A$265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51" l="1"/>
  <c r="G2" i="51"/>
  <c r="C2" i="51"/>
  <c r="AJ5" i="59"/>
  <c r="AJ4" i="59"/>
  <c r="AJ3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Wang Baichuan (Better)</author>
  </authors>
  <commentList>
    <comment ref="B2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Test date</t>
        </r>
      </text>
    </comment>
    <comment ref="C2" authorId="0" shapeId="0" xr:uid="{00000000-0006-0000-0600-000002000000}">
      <text>
        <r>
          <rPr>
            <b/>
            <sz val="9"/>
            <color indexed="81"/>
            <rFont val="宋体"/>
            <family val="3"/>
            <charset val="134"/>
          </rPr>
          <t>test point location</t>
        </r>
      </text>
    </comment>
    <comment ref="E2" authorId="0" shapeId="0" xr:uid="{00000000-0006-0000-0600-000003000000}">
      <text>
        <r>
          <rPr>
            <b/>
            <sz val="9"/>
            <color indexed="81"/>
            <rFont val="宋体"/>
            <family val="3"/>
            <charset val="134"/>
          </rPr>
          <t>frequenc point</t>
        </r>
      </text>
    </comment>
  </commentList>
</comments>
</file>

<file path=xl/sharedStrings.xml><?xml version="1.0" encoding="utf-8"?>
<sst xmlns="http://schemas.openxmlformats.org/spreadsheetml/2006/main" count="327" uniqueCount="206">
  <si>
    <t>Site Checklist</t>
    <phoneticPr fontId="5" type="noConversion"/>
  </si>
  <si>
    <t>Site ID:</t>
    <phoneticPr fontId="5" type="noConversion"/>
  </si>
  <si>
    <t>Action</t>
    <phoneticPr fontId="5" type="noConversion"/>
  </si>
  <si>
    <t>Check</t>
    <phoneticPr fontId="5" type="noConversion"/>
  </si>
  <si>
    <t>Threshold</t>
    <phoneticPr fontId="5" type="noConversion"/>
  </si>
  <si>
    <t>Result</t>
    <phoneticPr fontId="5" type="noConversion"/>
  </si>
  <si>
    <t>Remarks</t>
    <phoneticPr fontId="5" type="noConversion"/>
  </si>
  <si>
    <t>The antennas whether are blocked by other antennas</t>
    <phoneticPr fontId="5" type="noConversion"/>
  </si>
  <si>
    <t>NO</t>
    <phoneticPr fontId="5" type="noConversion"/>
  </si>
  <si>
    <t>Pass</t>
    <phoneticPr fontId="5" type="noConversion"/>
  </si>
  <si>
    <t>The PCI to confirm feeder cross connection or not</t>
    <phoneticPr fontId="5" type="noConversion"/>
  </si>
  <si>
    <t>Site Frequency BandWidth</t>
    <phoneticPr fontId="5" type="noConversion"/>
  </si>
  <si>
    <t>NA</t>
    <phoneticPr fontId="5" type="noConversion"/>
  </si>
  <si>
    <t>Service check</t>
    <phoneticPr fontId="5" type="noConversion"/>
  </si>
  <si>
    <t>OK</t>
    <phoneticPr fontId="5" type="noConversion"/>
  </si>
  <si>
    <t>FTP Service</t>
    <phoneticPr fontId="5" type="noConversion"/>
  </si>
  <si>
    <t>Http Service</t>
    <phoneticPr fontId="5" type="noConversion"/>
  </si>
  <si>
    <t>Physical Information Audit</t>
    <phoneticPr fontId="5" type="noConversion"/>
  </si>
  <si>
    <t>SectorA</t>
    <phoneticPr fontId="5" type="noConversion"/>
  </si>
  <si>
    <t>SectorB</t>
    <phoneticPr fontId="5" type="noConversion"/>
  </si>
  <si>
    <t>SectorC</t>
    <phoneticPr fontId="5" type="noConversion"/>
  </si>
  <si>
    <t>SectorD</t>
    <phoneticPr fontId="5" type="noConversion"/>
  </si>
  <si>
    <t>Lon</t>
    <phoneticPr fontId="5" type="noConversion"/>
  </si>
  <si>
    <t>Planning</t>
    <phoneticPr fontId="5" type="noConversion"/>
  </si>
  <si>
    <t>LaT</t>
  </si>
  <si>
    <t xml:space="preserve">Antenna Type </t>
    <phoneticPr fontId="5" type="noConversion"/>
  </si>
  <si>
    <t>-</t>
    <phoneticPr fontId="5" type="noConversion"/>
  </si>
  <si>
    <t>Antenna Quantity</t>
    <phoneticPr fontId="5" type="noConversion"/>
  </si>
  <si>
    <t>Azimuth</t>
    <phoneticPr fontId="5" type="noConversion"/>
  </si>
  <si>
    <t>M-Tilt</t>
    <phoneticPr fontId="5" type="noConversion"/>
  </si>
  <si>
    <t xml:space="preserve">Total Tilt </t>
    <phoneticPr fontId="5" type="noConversion"/>
  </si>
  <si>
    <t>Antenna Height</t>
    <phoneticPr fontId="5" type="noConversion"/>
  </si>
  <si>
    <t>Availablity</t>
    <phoneticPr fontId="5" type="noConversion"/>
  </si>
  <si>
    <t>Availablity NR</t>
    <phoneticPr fontId="5" type="noConversion"/>
  </si>
  <si>
    <t>Frequency</t>
    <phoneticPr fontId="5" type="noConversion"/>
  </si>
  <si>
    <t>PCI</t>
    <phoneticPr fontId="5" type="noConversion"/>
  </si>
  <si>
    <t>Ping 32byte Time(ms) UU Interface</t>
    <phoneticPr fontId="5" type="noConversion"/>
  </si>
  <si>
    <t>Drive Test KPIs</t>
    <phoneticPr fontId="5" type="noConversion"/>
  </si>
  <si>
    <t>Value</t>
    <phoneticPr fontId="5" type="noConversion"/>
  </si>
  <si>
    <t>Acceptance</t>
  </si>
  <si>
    <t>Total KPI Count</t>
    <phoneticPr fontId="5" type="noConversion"/>
  </si>
  <si>
    <t>Overall</t>
  </si>
  <si>
    <t>PCI</t>
  </si>
  <si>
    <t>RSRP</t>
  </si>
  <si>
    <t>SINR</t>
  </si>
  <si>
    <t>Stationary Test Record Table</t>
  </si>
  <si>
    <t>Sector ID</t>
    <phoneticPr fontId="16" type="noConversion"/>
  </si>
  <si>
    <t>Date</t>
    <phoneticPr fontId="16" type="noConversion"/>
  </si>
  <si>
    <t>Long</t>
    <phoneticPr fontId="17" type="noConversion"/>
  </si>
  <si>
    <t>Lat</t>
  </si>
  <si>
    <t>PCI</t>
    <phoneticPr fontId="17" type="noConversion"/>
  </si>
  <si>
    <t>SSB  RSRP</t>
  </si>
  <si>
    <t>SSB SINR</t>
    <phoneticPr fontId="16" type="noConversion"/>
  </si>
  <si>
    <t>RANK-UL</t>
  </si>
  <si>
    <t>BLER %</t>
  </si>
  <si>
    <t>MCS-DL</t>
  </si>
  <si>
    <t>MCS-UL</t>
    <phoneticPr fontId="17" type="noConversion"/>
  </si>
  <si>
    <t>Distance from Cell(m)</t>
    <phoneticPr fontId="17" type="noConversion"/>
  </si>
  <si>
    <t>Test scenario requirement</t>
    <phoneticPr fontId="17" type="noConversion"/>
  </si>
  <si>
    <t>Sector A</t>
    <phoneticPr fontId="16" type="noConversion"/>
  </si>
  <si>
    <t>Sector B</t>
    <phoneticPr fontId="16" type="noConversion"/>
  </si>
  <si>
    <t>Sector C</t>
    <phoneticPr fontId="16" type="noConversion"/>
  </si>
  <si>
    <t>Stationary DL THP Sec A</t>
    <phoneticPr fontId="10" type="noConversion"/>
  </si>
  <si>
    <t>Stationary DL THP Sec B</t>
    <phoneticPr fontId="10" type="noConversion"/>
  </si>
  <si>
    <t>Stationary DL THP Sec C</t>
  </si>
  <si>
    <t>Site ID</t>
  </si>
  <si>
    <t>Sector ID</t>
  </si>
  <si>
    <t>CPE &lt;-&gt; CN</t>
  </si>
  <si>
    <t>gNodeB &lt;-&gt; CN</t>
  </si>
  <si>
    <t>UU Latency NP &lt;10, MP&lt;13, FP&lt;15</t>
  </si>
  <si>
    <t xml:space="preserve">Stationary UL THP Sec A </t>
  </si>
  <si>
    <t xml:space="preserve">Stationary UL THP Sec B </t>
  </si>
  <si>
    <t xml:space="preserve">Stationary UL THP Sec C </t>
  </si>
  <si>
    <t>ZDM046</t>
  </si>
  <si>
    <t>Sector A</t>
  </si>
  <si>
    <t>Sector B</t>
  </si>
  <si>
    <t>Sector C</t>
  </si>
  <si>
    <t>Scope</t>
  </si>
  <si>
    <t>Date</t>
  </si>
  <si>
    <t>Site ID-1</t>
  </si>
  <si>
    <t>Site ID(*)</t>
  </si>
  <si>
    <t>Region</t>
    <phoneticPr fontId="7" type="noConversion"/>
  </si>
  <si>
    <t>Site Name(*)</t>
  </si>
  <si>
    <t>Cell Name(*)</t>
  </si>
  <si>
    <t>Cell ID(*)</t>
  </si>
  <si>
    <t>MCC</t>
  </si>
  <si>
    <t>MNC</t>
  </si>
  <si>
    <t>Transceiver Name</t>
  </si>
  <si>
    <t>DlEarfcn(*)</t>
  </si>
  <si>
    <t>Local Cell ID-1</t>
    <phoneticPr fontId="7" type="noConversion"/>
  </si>
  <si>
    <t>Frequency Band(*)</t>
  </si>
  <si>
    <t>*Downlink bandwidth-1</t>
  </si>
  <si>
    <t>subCarrierSpacing</t>
  </si>
  <si>
    <t>Radius(m)</t>
  </si>
  <si>
    <t>MinRootSequenceIndex</t>
  </si>
  <si>
    <t>TAC-1</t>
  </si>
  <si>
    <t>Longitude</t>
  </si>
  <si>
    <t>Latitude</t>
  </si>
  <si>
    <t>Azimuth(*)</t>
  </si>
  <si>
    <t>Height-1</t>
  </si>
  <si>
    <t>M-Tilt-1</t>
  </si>
  <si>
    <t>E-Tilt-1</t>
  </si>
  <si>
    <t>Transceiver Comments</t>
  </si>
  <si>
    <t>City-1</t>
  </si>
  <si>
    <t>5G FDD</t>
  </si>
  <si>
    <t>Nabeul</t>
  </si>
  <si>
    <t>1800 NR - 10 MHz</t>
  </si>
  <si>
    <t>CELL_BW_10M</t>
  </si>
  <si>
    <t>NABEUL</t>
  </si>
  <si>
    <t>Sector 1</t>
  </si>
  <si>
    <t>Sector 2</t>
  </si>
  <si>
    <t>Sector 3</t>
  </si>
  <si>
    <t>Sector 4</t>
  </si>
  <si>
    <t>Site On Air Date:</t>
  </si>
  <si>
    <t xml:space="preserve">D-Tilt </t>
  </si>
  <si>
    <t>Stationary Test</t>
  </si>
  <si>
    <t>NR PCI</t>
  </si>
  <si>
    <t>NR RI</t>
  </si>
  <si>
    <t>NR CQI</t>
  </si>
  <si>
    <t>NR MODULATION</t>
  </si>
  <si>
    <t>NR SS-RSRP</t>
  </si>
  <si>
    <t>NR SS-RSRQ</t>
  </si>
  <si>
    <t>NR SS-SINR</t>
  </si>
  <si>
    <t>NR DL Throughput</t>
  </si>
  <si>
    <t>NR UL Throughput</t>
  </si>
  <si>
    <t>NR MULTI RAT DL Throughput</t>
  </si>
  <si>
    <t>Serving Cell NR ARFCN DL</t>
  </si>
  <si>
    <t>NR ARFCN</t>
  </si>
  <si>
    <t>SSB  RSRQ</t>
  </si>
  <si>
    <t>RSRQ</t>
  </si>
  <si>
    <t xml:space="preserve">SgNB Add (OK/NOK)	</t>
  </si>
  <si>
    <t>NR Session Setup Success Rate</t>
  </si>
  <si>
    <t>Av DL User Throughput (Total) 100MHz(TDD)/10Mhz(FDD)</t>
  </si>
  <si>
    <t>Av DL User Throughput (SCG) 100MHz(TDD)/10Mhz(FDD)</t>
  </si>
  <si>
    <t>Av UL User Throughput (Total) 100MHz(TDD)/10Mhz(FDD)</t>
  </si>
  <si>
    <t>Av UL User Throughput (SCG) 100MHz(TDD)/10Mhz(FDD)</t>
  </si>
  <si>
    <t>Av SSB RSRP (dBm)</t>
  </si>
  <si>
    <t>Av SSB RSRQ (dB)</t>
  </si>
  <si>
    <t>Av SSB-SINR (dB)</t>
  </si>
  <si>
    <t>Ping  ::  Cell-A</t>
  </si>
  <si>
    <t>Ping  ::  Cell-B</t>
  </si>
  <si>
    <t>Ping  ::  Cell-C</t>
  </si>
  <si>
    <t>Pscell Change Success Rate</t>
  </si>
  <si>
    <t>RSRP: better than -80dBm</t>
  </si>
  <si>
    <t>SgNB Abnormal Release Rate</t>
  </si>
  <si>
    <t>Intra-NR Site Handover between adjacent sectors</t>
  </si>
  <si>
    <t>RANK-DL</t>
  </si>
  <si>
    <t>SgNB Add SR</t>
  </si>
  <si>
    <t>80 Mbps/30 Mbps</t>
  </si>
  <si>
    <t>Intra Frequency Handover success (S1-&gt;S2)</t>
  </si>
  <si>
    <t>Intra Frequency Handover success (S2-&gt;S3)</t>
  </si>
  <si>
    <t>Intra Frequency Handover success (S3-&gt;S1)</t>
  </si>
  <si>
    <t>750 Mbps/200Mbps</t>
  </si>
  <si>
    <r>
      <t>CSFB to 3G success rate</t>
    </r>
    <r>
      <rPr>
        <b/>
        <sz val="8"/>
        <color rgb="FF7030A0"/>
        <rFont val="Ericsson Hilda"/>
      </rPr>
      <t>(5 Attempts)(O/T)</t>
    </r>
  </si>
  <si>
    <t>EN_DC_SETUP_succ_RATE_gNB (%)</t>
  </si>
  <si>
    <t>EN_DC_SETUP_succ_RATE_eNB (%)</t>
  </si>
  <si>
    <t>EN_DC_PSCell_Change_succ_rate (%)</t>
  </si>
  <si>
    <t>EN_DC_intra_sgNB_PSCell_Change_succ_rate (%)</t>
  </si>
  <si>
    <t>EN_DC_inter_sgNB_PSCell_Change_succ_rate (%)</t>
  </si>
  <si>
    <t>SCG_Radio_Resource_Retainability_origin_gNb_Act (%)</t>
  </si>
  <si>
    <t>Diff_E-RAB_Retainability (%)</t>
  </si>
  <si>
    <t>Diff_Cell_Mobility_Succ_Rate_LTE (%)</t>
  </si>
  <si>
    <t>KPI</t>
  </si>
  <si>
    <t>Threshold</t>
  </si>
  <si>
    <t>Comment</t>
  </si>
  <si>
    <t>98,5</t>
  </si>
  <si>
    <t>To insure the continuity for next Rollout, values will be changed after more sites integrated</t>
  </si>
  <si>
    <t>Exclude</t>
  </si>
  <si>
    <t>TBD</t>
  </si>
  <si>
    <t>650 Mbps/60Mbps</t>
  </si>
  <si>
    <t>60 Mbps/15 Mbps</t>
  </si>
  <si>
    <t>av DL User Throughput (Total) 100MHz(TDD)/10Mhz(FDD)</t>
  </si>
  <si>
    <t>av DL User Throughput (SCG) 100MHz(TDD)/10Mhz(FDD)</t>
  </si>
  <si>
    <t>av UL User Throughput (Total) 100MHz(TDD)/10Mhz(FDD)</t>
  </si>
  <si>
    <t>To be excluded as it compsed of the following 2 KPIs</t>
  </si>
  <si>
    <t>SCG_Radio_Resource_Retainability_Act (%)</t>
  </si>
  <si>
    <t>Diff_Init_E-Rab_Establish_Succ_Rate (%)</t>
  </si>
  <si>
    <t>av User Throughput (SCG) 100MHz(TDD)/10Mhz(FDD)</t>
  </si>
  <si>
    <t>Low values in the network, internal CSR is issued</t>
  </si>
  <si>
    <t>30ms</t>
  </si>
  <si>
    <t>MeNB change Success Rate (Anchoring change)</t>
  </si>
  <si>
    <t>SgNB Modification interruption time (ms)  (Pscell change time)</t>
  </si>
  <si>
    <t>Peak DL User Throughput (Total) 100MHz(TDD)/10Mhz(FDD)</t>
  </si>
  <si>
    <t>Peak DL User Throughput (SCG) 100MHz(TDD)/10Mhz(FDD)</t>
  </si>
  <si>
    <t>Peak UL User Throughput (Total) 100MHz(TDD)/10Mhz(FDD)</t>
  </si>
  <si>
    <t>Peak User Throughput (SCG) 100MHz(TDD)/10Mhz(FDD)</t>
  </si>
  <si>
    <t>Static test Throughput</t>
  </si>
  <si>
    <t>OK</t>
  </si>
  <si>
    <t>Test Date:05/03/2025</t>
  </si>
  <si>
    <t>Tx power plot DL</t>
  </si>
  <si>
    <t>Beam Index plot DL</t>
  </si>
  <si>
    <t>BLER plot DL</t>
  </si>
  <si>
    <t xml:space="preserve"> RI</t>
  </si>
  <si>
    <t xml:space="preserve"> CQI</t>
  </si>
  <si>
    <t>EARFCN</t>
  </si>
  <si>
    <t xml:space="preserve"> MODULATION</t>
  </si>
  <si>
    <t>NNA294</t>
  </si>
  <si>
    <t>Nabeul_ZI</t>
  </si>
  <si>
    <t>5G_Nabeul_ZI_N3_1</t>
  </si>
  <si>
    <t>5G_Nabeul_ZI_N3_2</t>
  </si>
  <si>
    <t>5G_Nabeul_ZI_N3_3</t>
  </si>
  <si>
    <t>NNA294X</t>
  </si>
  <si>
    <t>NNA294Y</t>
  </si>
  <si>
    <t>NNA294Z</t>
  </si>
  <si>
    <t>Site Name:Nabeul_ZI</t>
  </si>
  <si>
    <t xml:space="preserve"> DL Throughput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</si>
</sst>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[$-409]dd\-mmm\-yy;@"/>
    <numFmt numFmtId="166" formatCode="[$-41B]General"/>
    <numFmt numFmtId="167" formatCode="[$-409]d\-mmm\-yy;@"/>
    <numFmt numFmtId="168" formatCode="0.0##"/>
    <numFmt numFmtId="169" formatCode="0.0"/>
    <numFmt numFmtId="170" formatCode="0.000"/>
  </numFmts>
  <fonts count="60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宋体"/>
      <family val="3"/>
      <charset val="134"/>
    </font>
    <font>
      <sz val="12"/>
      <name val="Times New Roman"/>
      <family val="1"/>
    </font>
    <font>
      <sz val="10"/>
      <name val="Arial"/>
      <family val="2"/>
    </font>
    <font>
      <sz val="12"/>
      <name val="FrutigerNext LT Regular"/>
      <family val="2"/>
    </font>
    <font>
      <sz val="12"/>
      <name val="宋体"/>
      <family val="3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indexed="8"/>
      <name val="Calibri"/>
      <family val="2"/>
    </font>
    <font>
      <sz val="9"/>
      <name val="Tahoma"/>
      <family val="2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4"/>
      <name val="Arial"/>
      <family val="2"/>
    </font>
    <font>
      <sz val="12"/>
      <name val="宋体"/>
      <charset val="134"/>
    </font>
    <font>
      <b/>
      <sz val="9"/>
      <color indexed="81"/>
      <name val="宋体"/>
      <family val="3"/>
      <charset val="134"/>
    </font>
    <font>
      <b/>
      <sz val="15"/>
      <name val="Ericsson Hilda"/>
    </font>
    <font>
      <sz val="12"/>
      <name val="Ericsson Hilda"/>
    </font>
    <font>
      <b/>
      <sz val="10"/>
      <name val="Ericsson Hilda"/>
    </font>
    <font>
      <b/>
      <sz val="9"/>
      <color theme="3" tint="0.79998168889431442"/>
      <name val="Ericsson Hilda"/>
    </font>
    <font>
      <b/>
      <sz val="8"/>
      <name val="Ericsson Hilda"/>
    </font>
    <font>
      <b/>
      <sz val="11"/>
      <color theme="0"/>
      <name val="Ericsson Hilda"/>
    </font>
    <font>
      <b/>
      <sz val="11"/>
      <color rgb="FFFF0000"/>
      <name val="Ericsson Hilda"/>
    </font>
    <font>
      <sz val="10"/>
      <name val="Ericsson Hilda"/>
    </font>
    <font>
      <sz val="11"/>
      <color rgb="FF000000"/>
      <name val="Ericsson Hilda"/>
    </font>
    <font>
      <sz val="11"/>
      <color rgb="FFFF0000"/>
      <name val="Ericsson Hilda"/>
    </font>
    <font>
      <sz val="10"/>
      <color rgb="FFFF0000"/>
      <name val="Ericsson Hilda"/>
    </font>
    <font>
      <b/>
      <sz val="11"/>
      <color theme="1"/>
      <name val="Ericsson Hilda"/>
    </font>
    <font>
      <sz val="16"/>
      <name val="Ericsson Hilda"/>
    </font>
    <font>
      <b/>
      <sz val="14"/>
      <color indexed="8"/>
      <name val="Ericsson Hilda"/>
    </font>
    <font>
      <b/>
      <sz val="12"/>
      <color rgb="FFFFFFFF"/>
      <name val="Ericsson Hilda"/>
    </font>
    <font>
      <b/>
      <sz val="14"/>
      <color theme="1"/>
      <name val="Ericsson Hilda"/>
    </font>
    <font>
      <sz val="14"/>
      <color theme="1"/>
      <name val="Ericsson Hilda"/>
    </font>
    <font>
      <b/>
      <sz val="24"/>
      <name val="Ericsson Hilda"/>
    </font>
    <font>
      <sz val="11"/>
      <color theme="1"/>
      <name val="Ericsson Hilda"/>
    </font>
    <font>
      <b/>
      <sz val="14"/>
      <color rgb="FF000000"/>
      <name val="Ericsson Hilda"/>
    </font>
    <font>
      <b/>
      <sz val="24"/>
      <color rgb="FFFF0000"/>
      <name val="Ericsson Hilda"/>
    </font>
    <font>
      <b/>
      <sz val="24"/>
      <color rgb="FF0000FF"/>
      <name val="Ericsson Hilda"/>
    </font>
    <font>
      <sz val="24"/>
      <color rgb="FF0000FF"/>
      <name val="Ericsson Hilda"/>
    </font>
    <font>
      <sz val="11"/>
      <name val="Ericsson Hilda"/>
    </font>
    <font>
      <b/>
      <sz val="11"/>
      <color rgb="FFFFFFFF"/>
      <name val="Ericsson Hilda"/>
    </font>
    <font>
      <sz val="10"/>
      <color rgb="FF000000"/>
      <name val="Ericsson Hilda"/>
    </font>
    <font>
      <b/>
      <sz val="10"/>
      <color rgb="FFFF0000"/>
      <name val="Ericsson Hilda"/>
    </font>
    <font>
      <sz val="11"/>
      <name val="Arial"/>
      <family val="2"/>
    </font>
    <font>
      <sz val="10"/>
      <name val="FrutigerNext LT Regular"/>
      <family val="2"/>
    </font>
    <font>
      <b/>
      <sz val="10"/>
      <name val="Calibri"/>
      <family val="2"/>
      <scheme val="minor"/>
    </font>
    <font>
      <b/>
      <sz val="8"/>
      <color rgb="FF7030A0"/>
      <name val="Ericsson Hilda"/>
    </font>
    <font>
      <sz val="11"/>
      <color rgb="FF000000"/>
      <name val="Aptos Narrow"/>
      <family val="2"/>
    </font>
    <font>
      <sz val="9"/>
      <color rgb="FF333333"/>
      <name val="Arial"/>
      <family val="2"/>
    </font>
    <font>
      <b/>
      <sz val="12"/>
      <color theme="1"/>
      <name val="SimSun"/>
    </font>
    <font>
      <b/>
      <sz val="8"/>
      <color rgb="FFFF0000"/>
      <name val="Ericsson Hilda"/>
    </font>
    <font>
      <sz val="18"/>
      <name val="Cambria"/>
      <family val="1"/>
      <scheme val="maj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8"/>
      <color theme="1"/>
      <name val="Cambria"/>
      <family val="1"/>
      <scheme val="major"/>
    </font>
    <font>
      <sz val="18"/>
      <color rgb="FF000000"/>
      <name val="Cambria"/>
      <family val="1"/>
      <scheme val="maj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AFDC7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AEDF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4">
    <xf numFmtId="0" fontId="0" fillId="0" borderId="0">
      <alignment vertical="center"/>
    </xf>
    <xf numFmtId="0" fontId="7" fillId="0" borderId="0"/>
    <xf numFmtId="0" fontId="11" fillId="0" borderId="0">
      <alignment vertical="center"/>
    </xf>
    <xf numFmtId="0" fontId="10" fillId="0" borderId="0"/>
    <xf numFmtId="0" fontId="6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6" fillId="0" borderId="0"/>
    <xf numFmtId="0" fontId="12" fillId="0" borderId="0"/>
    <xf numFmtId="0" fontId="13" fillId="0" borderId="0">
      <protection locked="0"/>
    </xf>
    <xf numFmtId="9" fontId="12" fillId="0" borderId="0" applyFont="0" applyFill="0" applyBorder="0" applyAlignment="0" applyProtection="0"/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4" fillId="0" borderId="0">
      <alignment vertical="center"/>
    </xf>
    <xf numFmtId="0" fontId="12" fillId="0" borderId="0"/>
    <xf numFmtId="0" fontId="9" fillId="0" borderId="0">
      <alignment vertical="center"/>
    </xf>
    <xf numFmtId="0" fontId="10" fillId="0" borderId="0"/>
    <xf numFmtId="164" fontId="18" fillId="0" borderId="0" applyFont="0" applyFill="0" applyBorder="0" applyAlignment="0" applyProtection="0"/>
    <xf numFmtId="0" fontId="47" fillId="0" borderId="0">
      <alignment vertical="center"/>
    </xf>
    <xf numFmtId="166" fontId="7" fillId="0" borderId="0"/>
    <xf numFmtId="166" fontId="48" fillId="0" borderId="0"/>
    <xf numFmtId="166" fontId="12" fillId="0" borderId="0"/>
    <xf numFmtId="166" fontId="7" fillId="0" borderId="0"/>
    <xf numFmtId="167" fontId="7" fillId="0" borderId="0"/>
    <xf numFmtId="0" fontId="4" fillId="0" borderId="0">
      <alignment vertical="center"/>
    </xf>
    <xf numFmtId="0" fontId="3" fillId="0" borderId="0">
      <alignment vertical="center"/>
    </xf>
    <xf numFmtId="9" fontId="18" fillId="0" borderId="0" applyFont="0" applyFill="0" applyBorder="0" applyAlignment="0" applyProtection="0"/>
    <xf numFmtId="0" fontId="2" fillId="0" borderId="0"/>
    <xf numFmtId="0" fontId="1" fillId="0" borderId="0"/>
  </cellStyleXfs>
  <cellXfs count="173">
    <xf numFmtId="0" fontId="0" fillId="0" borderId="0" xfId="0">
      <alignment vertical="center"/>
    </xf>
    <xf numFmtId="0" fontId="5" fillId="0" borderId="0" xfId="0" applyFont="1">
      <alignment vertical="center"/>
    </xf>
    <xf numFmtId="0" fontId="21" fillId="0" borderId="13" xfId="0" applyFont="1" applyBorder="1">
      <alignment vertical="center"/>
    </xf>
    <xf numFmtId="0" fontId="21" fillId="4" borderId="1" xfId="0" applyFont="1" applyFill="1" applyBorder="1">
      <alignment vertical="center"/>
    </xf>
    <xf numFmtId="0" fontId="23" fillId="3" borderId="1" xfId="0" applyFont="1" applyFill="1" applyBorder="1">
      <alignment vertical="center"/>
    </xf>
    <xf numFmtId="49" fontId="23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/>
    </xf>
    <xf numFmtId="0" fontId="21" fillId="0" borderId="1" xfId="0" applyFont="1" applyBorder="1">
      <alignment vertical="center"/>
    </xf>
    <xf numFmtId="0" fontId="24" fillId="5" borderId="1" xfId="0" applyFont="1" applyFill="1" applyBorder="1" applyAlignment="1">
      <alignment horizontal="center" vertical="center"/>
    </xf>
    <xf numFmtId="9" fontId="24" fillId="5" borderId="1" xfId="0" applyNumberFormat="1" applyFont="1" applyFill="1" applyBorder="1" applyAlignment="1">
      <alignment horizontal="center" vertical="center"/>
    </xf>
    <xf numFmtId="9" fontId="24" fillId="6" borderId="1" xfId="0" applyNumberFormat="1" applyFont="1" applyFill="1" applyBorder="1" applyAlignment="1">
      <alignment horizontal="center" vertical="center" wrapText="1"/>
    </xf>
    <xf numFmtId="49" fontId="23" fillId="3" borderId="3" xfId="0" applyNumberFormat="1" applyFont="1" applyFill="1" applyBorder="1" applyAlignment="1">
      <alignment horizontal="center" vertical="center"/>
    </xf>
    <xf numFmtId="0" fontId="25" fillId="9" borderId="3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 wrapText="1"/>
    </xf>
    <xf numFmtId="0" fontId="26" fillId="10" borderId="1" xfId="0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/>
    </xf>
    <xf numFmtId="0" fontId="21" fillId="0" borderId="0" xfId="0" applyFont="1" applyAlignment="1"/>
    <xf numFmtId="0" fontId="27" fillId="2" borderId="1" xfId="0" applyFont="1" applyFill="1" applyBorder="1" applyAlignment="1">
      <alignment horizontal="center" vertical="center"/>
    </xf>
    <xf numFmtId="165" fontId="27" fillId="2" borderId="1" xfId="0" applyNumberFormat="1" applyFont="1" applyFill="1" applyBorder="1" applyAlignment="1">
      <alignment horizontal="center" vertical="center"/>
    </xf>
    <xf numFmtId="0" fontId="27" fillId="2" borderId="1" xfId="0" quotePrefix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165" fontId="21" fillId="2" borderId="0" xfId="0" applyNumberFormat="1" applyFont="1" applyFill="1" applyAlignment="1"/>
    <xf numFmtId="0" fontId="32" fillId="0" borderId="1" xfId="0" applyFont="1" applyBorder="1" applyAlignment="1">
      <alignment horizontal="center" vertical="center"/>
    </xf>
    <xf numFmtId="0" fontId="34" fillId="13" borderId="16" xfId="0" applyFont="1" applyFill="1" applyBorder="1" applyAlignment="1">
      <alignment horizontal="center" vertical="center" wrapText="1"/>
    </xf>
    <xf numFmtId="0" fontId="33" fillId="11" borderId="15" xfId="10" applyFont="1" applyFill="1" applyBorder="1" applyAlignment="1">
      <alignment horizontal="center" vertical="center" wrapText="1"/>
    </xf>
    <xf numFmtId="14" fontId="36" fillId="0" borderId="1" xfId="0" applyNumberFormat="1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8" fillId="0" borderId="0" xfId="0" applyFont="1" applyAlignment="1"/>
    <xf numFmtId="0" fontId="39" fillId="4" borderId="23" xfId="0" applyFont="1" applyFill="1" applyBorder="1" applyAlignment="1">
      <alignment horizontal="center" vertical="center"/>
    </xf>
    <xf numFmtId="0" fontId="38" fillId="4" borderId="0" xfId="0" applyFont="1" applyFill="1" applyAlignment="1"/>
    <xf numFmtId="0" fontId="38" fillId="2" borderId="17" xfId="0" applyFont="1" applyFill="1" applyBorder="1" applyAlignment="1">
      <alignment horizontal="center"/>
    </xf>
    <xf numFmtId="0" fontId="38" fillId="2" borderId="0" xfId="0" applyFont="1" applyFill="1" applyAlignment="1"/>
    <xf numFmtId="0" fontId="38" fillId="2" borderId="0" xfId="0" applyFont="1" applyFill="1" applyAlignment="1">
      <alignment horizontal="center"/>
    </xf>
    <xf numFmtId="0" fontId="38" fillId="2" borderId="23" xfId="0" applyFont="1" applyFill="1" applyBorder="1" applyAlignment="1">
      <alignment horizontal="center"/>
    </xf>
    <xf numFmtId="0" fontId="38" fillId="2" borderId="23" xfId="0" applyFont="1" applyFill="1" applyBorder="1" applyAlignment="1"/>
    <xf numFmtId="0" fontId="39" fillId="2" borderId="20" xfId="0" applyFont="1" applyFill="1" applyBorder="1" applyAlignment="1">
      <alignment horizontal="center" vertical="center"/>
    </xf>
    <xf numFmtId="164" fontId="39" fillId="2" borderId="27" xfId="22" applyFont="1" applyFill="1" applyBorder="1" applyAlignment="1">
      <alignment vertical="center"/>
    </xf>
    <xf numFmtId="0" fontId="21" fillId="2" borderId="17" xfId="0" applyFont="1" applyFill="1" applyBorder="1" applyAlignment="1">
      <alignment horizontal="center"/>
    </xf>
    <xf numFmtId="0" fontId="21" fillId="2" borderId="28" xfId="0" applyFont="1" applyFill="1" applyBorder="1" applyAlignment="1"/>
    <xf numFmtId="0" fontId="21" fillId="2" borderId="0" xfId="0" applyFont="1" applyFill="1" applyAlignment="1">
      <alignment horizontal="center"/>
    </xf>
    <xf numFmtId="0" fontId="21" fillId="2" borderId="29" xfId="0" applyFont="1" applyFill="1" applyBorder="1" applyAlignment="1"/>
    <xf numFmtId="0" fontId="21" fillId="0" borderId="0" xfId="0" applyFont="1">
      <alignment vertical="center"/>
    </xf>
    <xf numFmtId="0" fontId="42" fillId="0" borderId="0" xfId="10" applyFont="1"/>
    <xf numFmtId="0" fontId="42" fillId="0" borderId="0" xfId="10" applyFont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165" fontId="27" fillId="2" borderId="0" xfId="0" applyNumberFormat="1" applyFont="1" applyFill="1" applyAlignment="1">
      <alignment horizontal="center" vertical="center"/>
    </xf>
    <xf numFmtId="0" fontId="28" fillId="0" borderId="0" xfId="0" applyFont="1" applyAlignment="1"/>
    <xf numFmtId="0" fontId="29" fillId="0" borderId="0" xfId="0" applyFont="1" applyAlignment="1"/>
    <xf numFmtId="0" fontId="27" fillId="2" borderId="0" xfId="0" quotePrefix="1" applyFont="1" applyFill="1" applyAlignment="1">
      <alignment horizontal="center" vertical="center"/>
    </xf>
    <xf numFmtId="0" fontId="26" fillId="0" borderId="0" xfId="0" applyFont="1" applyAlignment="1"/>
    <xf numFmtId="0" fontId="30" fillId="2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14" fontId="43" fillId="0" borderId="0" xfId="0" applyNumberFormat="1" applyFont="1">
      <alignment vertical="center"/>
    </xf>
    <xf numFmtId="0" fontId="43" fillId="0" borderId="0" xfId="0" applyFont="1">
      <alignment vertical="center"/>
    </xf>
    <xf numFmtId="0" fontId="21" fillId="0" borderId="0" xfId="0" applyFont="1" applyAlignment="1">
      <alignment horizontal="center"/>
    </xf>
    <xf numFmtId="0" fontId="31" fillId="8" borderId="1" xfId="0" applyFont="1" applyFill="1" applyBorder="1" applyAlignment="1">
      <alignment horizontal="center" vertical="center"/>
    </xf>
    <xf numFmtId="0" fontId="44" fillId="12" borderId="1" xfId="0" applyFont="1" applyFill="1" applyBorder="1" applyAlignment="1">
      <alignment horizontal="center" vertical="center"/>
    </xf>
    <xf numFmtId="0" fontId="43" fillId="0" borderId="0" xfId="0" applyFont="1" applyAlignment="1"/>
    <xf numFmtId="0" fontId="45" fillId="0" borderId="1" xfId="0" applyFont="1" applyBorder="1" applyAlignment="1"/>
    <xf numFmtId="0" fontId="30" fillId="0" borderId="1" xfId="0" applyFont="1" applyBorder="1" applyAlignment="1"/>
    <xf numFmtId="0" fontId="46" fillId="0" borderId="1" xfId="0" applyFont="1" applyBorder="1" applyAlignment="1"/>
    <xf numFmtId="0" fontId="24" fillId="4" borderId="1" xfId="0" applyFont="1" applyFill="1" applyBorder="1" applyAlignment="1">
      <alignment horizontal="left" vertical="center"/>
    </xf>
    <xf numFmtId="0" fontId="24" fillId="4" borderId="1" xfId="0" applyFont="1" applyFill="1" applyBorder="1">
      <alignment vertical="center"/>
    </xf>
    <xf numFmtId="0" fontId="24" fillId="4" borderId="3" xfId="0" applyFont="1" applyFill="1" applyBorder="1">
      <alignment vertical="center"/>
    </xf>
    <xf numFmtId="0" fontId="24" fillId="4" borderId="5" xfId="0" applyFont="1" applyFill="1" applyBorder="1">
      <alignment vertical="center"/>
    </xf>
    <xf numFmtId="0" fontId="32" fillId="0" borderId="13" xfId="0" applyFont="1" applyBorder="1" applyAlignment="1">
      <alignment horizontal="center" vertical="center"/>
    </xf>
    <xf numFmtId="0" fontId="35" fillId="14" borderId="25" xfId="10" applyFont="1" applyFill="1" applyBorder="1" applyAlignment="1">
      <alignment horizontal="center" vertical="center" textRotation="90" wrapText="1"/>
    </xf>
    <xf numFmtId="9" fontId="49" fillId="2" borderId="1" xfId="28" applyNumberFormat="1" applyFont="1" applyFill="1" applyBorder="1" applyAlignment="1">
      <alignment horizontal="center"/>
    </xf>
    <xf numFmtId="0" fontId="51" fillId="15" borderId="1" xfId="0" applyFont="1" applyFill="1" applyBorder="1">
      <alignment vertical="center"/>
    </xf>
    <xf numFmtId="0" fontId="53" fillId="0" borderId="1" xfId="0" applyFont="1" applyBorder="1">
      <alignment vertical="center"/>
    </xf>
    <xf numFmtId="0" fontId="53" fillId="0" borderId="1" xfId="0" applyFont="1" applyBorder="1" applyAlignment="1">
      <alignment vertical="center" wrapText="1"/>
    </xf>
    <xf numFmtId="0" fontId="52" fillId="10" borderId="1" xfId="0" applyFont="1" applyFill="1" applyBorder="1" applyAlignment="1">
      <alignment horizontal="right" vertical="center"/>
    </xf>
    <xf numFmtId="0" fontId="52" fillId="16" borderId="1" xfId="0" applyFont="1" applyFill="1" applyBorder="1" applyAlignment="1">
      <alignment vertical="center" wrapText="1"/>
    </xf>
    <xf numFmtId="0" fontId="52" fillId="8" borderId="1" xfId="0" applyFont="1" applyFill="1" applyBorder="1" applyAlignment="1">
      <alignment horizontal="right" vertical="center"/>
    </xf>
    <xf numFmtId="0" fontId="54" fillId="4" borderId="1" xfId="0" applyFont="1" applyFill="1" applyBorder="1" applyAlignment="1">
      <alignment horizontal="left" vertical="center"/>
    </xf>
    <xf numFmtId="0" fontId="51" fillId="17" borderId="1" xfId="0" applyFont="1" applyFill="1" applyBorder="1">
      <alignment vertical="center"/>
    </xf>
    <xf numFmtId="0" fontId="24" fillId="18" borderId="1" xfId="0" applyFont="1" applyFill="1" applyBorder="1">
      <alignment vertical="center"/>
    </xf>
    <xf numFmtId="0" fontId="24" fillId="18" borderId="3" xfId="0" applyFont="1" applyFill="1" applyBorder="1">
      <alignment vertical="center"/>
    </xf>
    <xf numFmtId="168" fontId="55" fillId="0" borderId="1" xfId="0" applyNumberFormat="1" applyFont="1" applyBorder="1" applyAlignment="1">
      <alignment horizontal="center" vertical="center"/>
    </xf>
    <xf numFmtId="0" fontId="56" fillId="0" borderId="8" xfId="0" applyFont="1" applyBorder="1" applyAlignment="1"/>
    <xf numFmtId="0" fontId="57" fillId="0" borderId="8" xfId="0" applyFont="1" applyBorder="1" applyAlignment="1"/>
    <xf numFmtId="168" fontId="2" fillId="0" borderId="1" xfId="32" applyNumberFormat="1" applyBorder="1"/>
    <xf numFmtId="168" fontId="58" fillId="0" borderId="1" xfId="32" applyNumberFormat="1" applyFont="1" applyBorder="1" applyAlignment="1">
      <alignment horizontal="center" vertical="center"/>
    </xf>
    <xf numFmtId="169" fontId="24" fillId="5" borderId="1" xfId="0" applyNumberFormat="1" applyFont="1" applyFill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170" fontId="24" fillId="5" borderId="3" xfId="0" quotePrefix="1" applyNumberFormat="1" applyFont="1" applyFill="1" applyBorder="1" applyAlignment="1">
      <alignment horizontal="center" vertical="center"/>
    </xf>
    <xf numFmtId="170" fontId="24" fillId="5" borderId="4" xfId="0" quotePrefix="1" applyNumberFormat="1" applyFont="1" applyFill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10" fontId="24" fillId="7" borderId="1" xfId="0" applyNumberFormat="1" applyFont="1" applyFill="1" applyBorder="1" applyAlignment="1">
      <alignment horizontal="center" vertical="center"/>
    </xf>
    <xf numFmtId="49" fontId="23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9" fontId="24" fillId="5" borderId="3" xfId="31" quotePrefix="1" applyFont="1" applyFill="1" applyBorder="1" applyAlignment="1">
      <alignment horizontal="center" vertical="center"/>
    </xf>
    <xf numFmtId="9" fontId="24" fillId="5" borderId="4" xfId="31" quotePrefix="1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left" vertical="center"/>
    </xf>
    <xf numFmtId="1" fontId="24" fillId="5" borderId="3" xfId="0" quotePrefix="1" applyNumberFormat="1" applyFont="1" applyFill="1" applyBorder="1" applyAlignment="1">
      <alignment horizontal="center" vertical="center"/>
    </xf>
    <xf numFmtId="1" fontId="24" fillId="5" borderId="4" xfId="0" quotePrefix="1" applyNumberFormat="1" applyFont="1" applyFill="1" applyBorder="1" applyAlignment="1">
      <alignment horizontal="center" vertical="center"/>
    </xf>
    <xf numFmtId="0" fontId="41" fillId="0" borderId="1" xfId="10" applyFont="1" applyBorder="1" applyAlignment="1">
      <alignment horizontal="center" vertical="center" wrapText="1"/>
    </xf>
    <xf numFmtId="0" fontId="20" fillId="13" borderId="1" xfId="10" applyFont="1" applyFill="1" applyBorder="1" applyAlignment="1">
      <alignment horizontal="center" vertical="center" wrapText="1"/>
    </xf>
    <xf numFmtId="0" fontId="40" fillId="0" borderId="9" xfId="10" applyFont="1" applyBorder="1" applyAlignment="1">
      <alignment horizontal="center" vertical="center" wrapText="1"/>
    </xf>
    <xf numFmtId="0" fontId="41" fillId="0" borderId="10" xfId="10" applyFont="1" applyBorder="1" applyAlignment="1">
      <alignment horizontal="center" vertical="center" wrapText="1"/>
    </xf>
    <xf numFmtId="0" fontId="41" fillId="0" borderId="11" xfId="10" applyFont="1" applyBorder="1" applyAlignment="1">
      <alignment horizontal="center" vertical="center" wrapText="1"/>
    </xf>
    <xf numFmtId="0" fontId="41" fillId="0" borderId="2" xfId="10" applyFont="1" applyBorder="1" applyAlignment="1">
      <alignment horizontal="center" vertical="center" wrapText="1"/>
    </xf>
    <xf numFmtId="0" fontId="41" fillId="0" borderId="0" xfId="10" applyFont="1" applyAlignment="1">
      <alignment horizontal="center" vertical="center" wrapText="1"/>
    </xf>
    <xf numFmtId="0" fontId="41" fillId="0" borderId="7" xfId="10" applyFont="1" applyBorder="1" applyAlignment="1">
      <alignment horizontal="center" vertical="center" wrapText="1"/>
    </xf>
    <xf numFmtId="0" fontId="41" fillId="0" borderId="12" xfId="10" applyFont="1" applyBorder="1" applyAlignment="1">
      <alignment horizontal="center" vertical="center" wrapText="1"/>
    </xf>
    <xf numFmtId="0" fontId="41" fillId="0" borderId="6" xfId="10" applyFont="1" applyBorder="1" applyAlignment="1">
      <alignment horizontal="center" vertical="center" wrapText="1"/>
    </xf>
    <xf numFmtId="0" fontId="41" fillId="0" borderId="8" xfId="10" applyFont="1" applyBorder="1" applyAlignment="1">
      <alignment horizontal="center" vertical="center" wrapText="1"/>
    </xf>
    <xf numFmtId="0" fontId="37" fillId="0" borderId="14" xfId="10" applyFont="1" applyBorder="1" applyAlignment="1">
      <alignment horizontal="center" vertical="center" wrapText="1"/>
    </xf>
    <xf numFmtId="0" fontId="37" fillId="0" borderId="0" xfId="10" applyFont="1" applyAlignment="1">
      <alignment horizontal="center" vertical="center" wrapText="1"/>
    </xf>
    <xf numFmtId="0" fontId="39" fillId="4" borderId="19" xfId="0" applyFont="1" applyFill="1" applyBorder="1" applyAlignment="1">
      <alignment horizontal="center" vertical="center"/>
    </xf>
    <xf numFmtId="0" fontId="39" fillId="4" borderId="20" xfId="0" applyFont="1" applyFill="1" applyBorder="1" applyAlignment="1">
      <alignment horizontal="center" vertical="center"/>
    </xf>
    <xf numFmtId="0" fontId="39" fillId="4" borderId="21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/>
    </xf>
    <xf numFmtId="0" fontId="38" fillId="2" borderId="17" xfId="0" applyFont="1" applyFill="1" applyBorder="1" applyAlignment="1">
      <alignment horizontal="center"/>
    </xf>
    <xf numFmtId="0" fontId="38" fillId="2" borderId="18" xfId="0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/>
    </xf>
    <xf numFmtId="0" fontId="38" fillId="2" borderId="0" xfId="0" applyFont="1" applyFill="1" applyAlignment="1">
      <alignment horizontal="center"/>
    </xf>
    <xf numFmtId="0" fontId="38" fillId="2" borderId="26" xfId="0" applyFont="1" applyFill="1" applyBorder="1" applyAlignment="1">
      <alignment horizontal="center"/>
    </xf>
    <xf numFmtId="0" fontId="38" fillId="2" borderId="22" xfId="0" applyFont="1" applyFill="1" applyBorder="1" applyAlignment="1">
      <alignment horizontal="center"/>
    </xf>
    <xf numFmtId="0" fontId="38" fillId="2" borderId="23" xfId="0" applyFont="1" applyFill="1" applyBorder="1" applyAlignment="1">
      <alignment horizontal="center"/>
    </xf>
    <xf numFmtId="0" fontId="38" fillId="2" borderId="24" xfId="0" applyFont="1" applyFill="1" applyBorder="1" applyAlignment="1">
      <alignment horizontal="center"/>
    </xf>
    <xf numFmtId="0" fontId="39" fillId="4" borderId="22" xfId="0" applyFont="1" applyFill="1" applyBorder="1" applyAlignment="1">
      <alignment horizontal="center" vertical="center"/>
    </xf>
    <xf numFmtId="0" fontId="39" fillId="4" borderId="23" xfId="0" applyFont="1" applyFill="1" applyBorder="1" applyAlignment="1">
      <alignment horizontal="center" vertical="center"/>
    </xf>
    <xf numFmtId="0" fontId="39" fillId="4" borderId="24" xfId="0" applyFont="1" applyFill="1" applyBorder="1" applyAlignment="1">
      <alignment horizontal="center" vertical="center"/>
    </xf>
    <xf numFmtId="0" fontId="38" fillId="4" borderId="19" xfId="0" applyFont="1" applyFill="1" applyBorder="1" applyAlignment="1">
      <alignment horizontal="center"/>
    </xf>
    <xf numFmtId="0" fontId="38" fillId="4" borderId="20" xfId="0" applyFont="1" applyFill="1" applyBorder="1" applyAlignment="1">
      <alignment horizontal="center"/>
    </xf>
    <xf numFmtId="0" fontId="38" fillId="4" borderId="21" xfId="0" applyFont="1" applyFill="1" applyBorder="1" applyAlignment="1">
      <alignment horizontal="center"/>
    </xf>
    <xf numFmtId="0" fontId="36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 wrapText="1"/>
    </xf>
    <xf numFmtId="0" fontId="34" fillId="13" borderId="30" xfId="0" applyFont="1" applyFill="1" applyBorder="1" applyAlignment="1">
      <alignment horizontal="center" vertical="center" wrapText="1"/>
    </xf>
    <xf numFmtId="0" fontId="34" fillId="13" borderId="31" xfId="0" applyFont="1" applyFill="1" applyBorder="1" applyAlignment="1">
      <alignment horizontal="center" vertical="center" wrapText="1"/>
    </xf>
    <xf numFmtId="0" fontId="34" fillId="13" borderId="32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35" fillId="2" borderId="19" xfId="0" applyFont="1" applyFill="1" applyBorder="1" applyAlignment="1">
      <alignment horizontal="center" vertical="center" wrapText="1"/>
    </xf>
    <xf numFmtId="0" fontId="35" fillId="2" borderId="20" xfId="0" applyFont="1" applyFill="1" applyBorder="1" applyAlignment="1">
      <alignment horizontal="center" vertical="center" wrapText="1"/>
    </xf>
    <xf numFmtId="0" fontId="35" fillId="2" borderId="21" xfId="0" applyFont="1" applyFill="1" applyBorder="1" applyAlignment="1">
      <alignment horizontal="center" vertical="center" wrapText="1"/>
    </xf>
    <xf numFmtId="0" fontId="39" fillId="2" borderId="19" xfId="0" applyFont="1" applyFill="1" applyBorder="1" applyAlignment="1">
      <alignment horizontal="center" vertical="center"/>
    </xf>
    <xf numFmtId="0" fontId="39" fillId="2" borderId="20" xfId="0" applyFont="1" applyFill="1" applyBorder="1" applyAlignment="1">
      <alignment horizontal="center" vertical="center"/>
    </xf>
    <xf numFmtId="0" fontId="39" fillId="2" borderId="21" xfId="0" applyFont="1" applyFill="1" applyBorder="1" applyAlignment="1">
      <alignment horizontal="center" vertical="center"/>
    </xf>
    <xf numFmtId="164" fontId="39" fillId="2" borderId="20" xfId="22" applyFont="1" applyFill="1" applyBorder="1" applyAlignment="1">
      <alignment horizontal="center" vertical="center"/>
    </xf>
    <xf numFmtId="164" fontId="39" fillId="2" borderId="21" xfId="22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/>
    </xf>
    <xf numFmtId="0" fontId="21" fillId="2" borderId="17" xfId="0" applyFon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0" fontId="21" fillId="2" borderId="14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21" fillId="2" borderId="26" xfId="0" applyFont="1" applyFill="1" applyBorder="1" applyAlignment="1">
      <alignment horizontal="center"/>
    </xf>
    <xf numFmtId="0" fontId="21" fillId="2" borderId="22" xfId="0" applyFont="1" applyFill="1" applyBorder="1" applyAlignment="1">
      <alignment horizontal="center"/>
    </xf>
    <xf numFmtId="0" fontId="21" fillId="2" borderId="23" xfId="0" applyFont="1" applyFill="1" applyBorder="1" applyAlignment="1">
      <alignment horizontal="center"/>
    </xf>
    <xf numFmtId="0" fontId="21" fillId="2" borderId="24" xfId="0" applyFont="1" applyFill="1" applyBorder="1" applyAlignment="1">
      <alignment horizontal="center"/>
    </xf>
    <xf numFmtId="0" fontId="31" fillId="13" borderId="19" xfId="33" applyFont="1" applyFill="1" applyBorder="1" applyAlignment="1">
      <alignment horizontal="center"/>
    </xf>
    <xf numFmtId="0" fontId="31" fillId="13" borderId="20" xfId="33" applyFont="1" applyFill="1" applyBorder="1" applyAlignment="1">
      <alignment horizontal="center"/>
    </xf>
    <xf numFmtId="0" fontId="31" fillId="13" borderId="21" xfId="33" applyFont="1" applyFill="1" applyBorder="1" applyAlignment="1">
      <alignment horizontal="center"/>
    </xf>
    <xf numFmtId="0" fontId="1" fillId="0" borderId="0" xfId="33"/>
    <xf numFmtId="0" fontId="31" fillId="13" borderId="14" xfId="33" applyFont="1" applyFill="1" applyBorder="1" applyAlignment="1">
      <alignment horizontal="center"/>
    </xf>
    <xf numFmtId="0" fontId="31" fillId="13" borderId="0" xfId="33" applyFont="1" applyFill="1" applyAlignment="1">
      <alignment horizontal="center"/>
    </xf>
  </cellXfs>
  <cellStyles count="34">
    <cellStyle name="Milliers" xfId="22" builtinId="3"/>
    <cellStyle name="Normal" xfId="0" builtinId="0"/>
    <cellStyle name="Normal 2" xfId="1" xr:uid="{00000000-0005-0000-0000-000002000000}"/>
    <cellStyle name="Normal 2 2" xfId="2" xr:uid="{00000000-0005-0000-0000-000003000000}"/>
    <cellStyle name="Normal 2 2 2" xfId="27" xr:uid="{00000000-0005-0000-0000-000004000000}"/>
    <cellStyle name="Normal 2 2 3" xfId="24" xr:uid="{00000000-0005-0000-0000-000005000000}"/>
    <cellStyle name="Normal 2 3" xfId="25" xr:uid="{00000000-0005-0000-0000-000006000000}"/>
    <cellStyle name="Normal 2 9 2" xfId="26" xr:uid="{00000000-0005-0000-0000-000007000000}"/>
    <cellStyle name="Normal 3" xfId="3" xr:uid="{00000000-0005-0000-0000-000008000000}"/>
    <cellStyle name="Normal 4" xfId="11" xr:uid="{00000000-0005-0000-0000-000009000000}"/>
    <cellStyle name="Normal 4 2" xfId="29" xr:uid="{00000000-0005-0000-0000-00000A000000}"/>
    <cellStyle name="Normal 4 2 2" xfId="30" xr:uid="{00000000-0005-0000-0000-00000B000000}"/>
    <cellStyle name="Normal 4 3" xfId="28" xr:uid="{00000000-0005-0000-0000-00000C000000}"/>
    <cellStyle name="Normal 5" xfId="18" xr:uid="{00000000-0005-0000-0000-00000D000000}"/>
    <cellStyle name="Normal 5 2" xfId="20" xr:uid="{00000000-0005-0000-0000-00000E000000}"/>
    <cellStyle name="Normal 6" xfId="21" xr:uid="{00000000-0005-0000-0000-00000F000000}"/>
    <cellStyle name="Normal 7" xfId="23" xr:uid="{00000000-0005-0000-0000-000010000000}"/>
    <cellStyle name="Normal 8" xfId="32" xr:uid="{44A02957-DAD7-4D86-8034-599924748ABC}"/>
    <cellStyle name="Normal 9" xfId="33" xr:uid="{B4D1AEA6-E762-4E2E-AAD1-852A160502BD}"/>
    <cellStyle name="Percent 2" xfId="13" xr:uid="{00000000-0005-0000-0000-000011000000}"/>
    <cellStyle name="Pourcentage" xfId="31" builtinId="5"/>
    <cellStyle name="Standard 11" xfId="17" xr:uid="{00000000-0005-0000-0000-000012000000}"/>
    <cellStyle name="Standard 2" xfId="15" xr:uid="{00000000-0005-0000-0000-000013000000}"/>
    <cellStyle name="Standard 27" xfId="12" xr:uid="{00000000-0005-0000-0000-000014000000}"/>
    <cellStyle name="Standard 3" xfId="14" xr:uid="{00000000-0005-0000-0000-000015000000}"/>
    <cellStyle name="Standard 8" xfId="16" xr:uid="{00000000-0005-0000-0000-000016000000}"/>
    <cellStyle name="Style 1" xfId="4" xr:uid="{00000000-0005-0000-0000-000017000000}"/>
    <cellStyle name="常规 2" xfId="5" xr:uid="{00000000-0005-0000-0000-000018000000}"/>
    <cellStyle name="常规 3" xfId="19" xr:uid="{00000000-0005-0000-0000-000019000000}"/>
    <cellStyle name="常规 4" xfId="6" xr:uid="{00000000-0005-0000-0000-00001A000000}"/>
    <cellStyle name="常规 4 4" xfId="7" xr:uid="{00000000-0005-0000-0000-00001B000000}"/>
    <cellStyle name="常规 6" xfId="8" xr:uid="{00000000-0005-0000-0000-00001C000000}"/>
    <cellStyle name="常规_sheet" xfId="9" xr:uid="{00000000-0005-0000-0000-00001D000000}"/>
    <cellStyle name="常规_ZNJA139" xfId="10" xr:uid="{00000000-0005-0000-0000-00001E000000}"/>
  </cellStyles>
  <dxfs count="10"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lor theme="0"/>
      </font>
      <fill>
        <patternFill patternType="solid">
          <fgColor indexed="64"/>
          <bgColor rgb="FF008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0</xdr:row>
      <xdr:rowOff>44450</xdr:rowOff>
    </xdr:from>
    <xdr:to>
      <xdr:col>0</xdr:col>
      <xdr:colOff>517752</xdr:colOff>
      <xdr:row>0</xdr:row>
      <xdr:rowOff>402989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68024F32-0D74-40E7-E04A-2B0CAB82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44450"/>
          <a:ext cx="398372" cy="342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311150</xdr:colOff>
      <xdr:row>0</xdr:row>
      <xdr:rowOff>0</xdr:rowOff>
    </xdr:from>
    <xdr:to>
      <xdr:col>0</xdr:col>
      <xdr:colOff>782583</xdr:colOff>
      <xdr:row>1</xdr:row>
      <xdr:rowOff>22064</xdr:rowOff>
    </xdr:to>
    <xdr:pic>
      <xdr:nvPicPr>
        <xdr:cNvPr id="3" name="image">
          <a:extLst>
            <a:ext uri="{FF2B5EF4-FFF2-40B4-BE49-F238E27FC236}">
              <a16:creationId xmlns:a16="http://schemas.microsoft.com/office/drawing/2014/main" id="{E5DA1784-EB57-597A-8746-EA3A137588B0}"/>
            </a:ext>
            <a:ext uri="{147F2762-F138-4A5C-976F-8EAC2B608ADB}">
              <a16:predDERef xmlns:a16="http://schemas.microsoft.com/office/drawing/2014/main" pred="{68024F32-0D74-40E7-E04A-2B0CAB822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1150" y="0"/>
          <a:ext cx="482228" cy="482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15">
          <a:extLst>
            <a:ext uri="{FF2B5EF4-FFF2-40B4-BE49-F238E27FC236}">
              <a16:creationId xmlns:a16="http://schemas.microsoft.com/office/drawing/2014/main" id="{129820D1-B2AC-4C9C-A650-B27C0D7B85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6">
          <a:extLst>
            <a:ext uri="{FF2B5EF4-FFF2-40B4-BE49-F238E27FC236}">
              <a16:creationId xmlns:a16="http://schemas.microsoft.com/office/drawing/2014/main" id="{0DAAA1DB-E504-493A-8748-019B2FE70D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B37EAA72-53D8-4EB1-A5A9-C08A68AE39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8">
          <a:extLst>
            <a:ext uri="{FF2B5EF4-FFF2-40B4-BE49-F238E27FC236}">
              <a16:creationId xmlns:a16="http://schemas.microsoft.com/office/drawing/2014/main" id="{749D3E76-7426-435C-A01B-10277D48D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6" name="Picture 19">
          <a:extLst>
            <a:ext uri="{FF2B5EF4-FFF2-40B4-BE49-F238E27FC236}">
              <a16:creationId xmlns:a16="http://schemas.microsoft.com/office/drawing/2014/main" id="{9B4FC4A0-AEA3-4E55-B7B2-839FE8495F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7" name="Picture 20">
          <a:extLst>
            <a:ext uri="{FF2B5EF4-FFF2-40B4-BE49-F238E27FC236}">
              <a16:creationId xmlns:a16="http://schemas.microsoft.com/office/drawing/2014/main" id="{1D496EDB-1DE7-4C8E-B23F-A5E631A8B7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11</xdr:col>
      <xdr:colOff>0</xdr:colOff>
      <xdr:row>77</xdr:row>
      <xdr:rowOff>0</xdr:rowOff>
    </xdr:to>
    <xdr:pic>
      <xdr:nvPicPr>
        <xdr:cNvPr id="8" name="Picture 21">
          <a:extLst>
            <a:ext uri="{FF2B5EF4-FFF2-40B4-BE49-F238E27FC236}">
              <a16:creationId xmlns:a16="http://schemas.microsoft.com/office/drawing/2014/main" id="{65BD5B50-4905-470C-9CAC-4D23093369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54</xdr:row>
      <xdr:rowOff>0</xdr:rowOff>
    </xdr:from>
    <xdr:to>
      <xdr:col>24</xdr:col>
      <xdr:colOff>0</xdr:colOff>
      <xdr:row>77</xdr:row>
      <xdr:rowOff>0</xdr:rowOff>
    </xdr:to>
    <xdr:pic>
      <xdr:nvPicPr>
        <xdr:cNvPr id="9" name="Picture 22">
          <a:extLst>
            <a:ext uri="{FF2B5EF4-FFF2-40B4-BE49-F238E27FC236}">
              <a16:creationId xmlns:a16="http://schemas.microsoft.com/office/drawing/2014/main" id="{AB597E6D-000F-4BDB-A889-5A1738E77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248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54</xdr:row>
      <xdr:rowOff>0</xdr:rowOff>
    </xdr:from>
    <xdr:to>
      <xdr:col>37</xdr:col>
      <xdr:colOff>0</xdr:colOff>
      <xdr:row>77</xdr:row>
      <xdr:rowOff>0</xdr:rowOff>
    </xdr:to>
    <xdr:pic>
      <xdr:nvPicPr>
        <xdr:cNvPr id="10" name="Picture 23">
          <a:extLst>
            <a:ext uri="{FF2B5EF4-FFF2-40B4-BE49-F238E27FC236}">
              <a16:creationId xmlns:a16="http://schemas.microsoft.com/office/drawing/2014/main" id="{3BE6AD5A-A5E8-4493-9561-2163210860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49600" y="10287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11</xdr:col>
      <xdr:colOff>0</xdr:colOff>
      <xdr:row>104</xdr:row>
      <xdr:rowOff>0</xdr:rowOff>
    </xdr:to>
    <xdr:pic>
      <xdr:nvPicPr>
        <xdr:cNvPr id="11" name="Picture 24">
          <a:extLst>
            <a:ext uri="{FF2B5EF4-FFF2-40B4-BE49-F238E27FC236}">
              <a16:creationId xmlns:a16="http://schemas.microsoft.com/office/drawing/2014/main" id="{ACB2CCE6-0778-4DF4-B1E8-0C4E58A63A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5430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81</xdr:row>
      <xdr:rowOff>0</xdr:rowOff>
    </xdr:from>
    <xdr:to>
      <xdr:col>24</xdr:col>
      <xdr:colOff>0</xdr:colOff>
      <xdr:row>104</xdr:row>
      <xdr:rowOff>0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28D0F635-A94C-4EB8-A699-C10B81206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24800" y="15430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11</xdr:col>
      <xdr:colOff>0</xdr:colOff>
      <xdr:row>131</xdr:row>
      <xdr:rowOff>0</xdr:rowOff>
    </xdr:to>
    <xdr:pic>
      <xdr:nvPicPr>
        <xdr:cNvPr id="13" name="Picture 26">
          <a:extLst>
            <a:ext uri="{FF2B5EF4-FFF2-40B4-BE49-F238E27FC236}">
              <a16:creationId xmlns:a16="http://schemas.microsoft.com/office/drawing/2014/main" id="{5FB97D98-0B10-45CE-86C6-58424DC1DD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108</xdr:row>
      <xdr:rowOff>0</xdr:rowOff>
    </xdr:from>
    <xdr:to>
      <xdr:col>24</xdr:col>
      <xdr:colOff>0</xdr:colOff>
      <xdr:row>131</xdr:row>
      <xdr:rowOff>0</xdr:rowOff>
    </xdr:to>
    <xdr:pic>
      <xdr:nvPicPr>
        <xdr:cNvPr id="14" name="Picture 27">
          <a:extLst>
            <a:ext uri="{FF2B5EF4-FFF2-40B4-BE49-F238E27FC236}">
              <a16:creationId xmlns:a16="http://schemas.microsoft.com/office/drawing/2014/main" id="{056E9AB5-E65A-428D-BCA1-021264BE47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2480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108</xdr:row>
      <xdr:rowOff>0</xdr:rowOff>
    </xdr:from>
    <xdr:to>
      <xdr:col>37</xdr:col>
      <xdr:colOff>0</xdr:colOff>
      <xdr:row>131</xdr:row>
      <xdr:rowOff>0</xdr:rowOff>
    </xdr:to>
    <xdr:pic>
      <xdr:nvPicPr>
        <xdr:cNvPr id="15" name="Picture 28">
          <a:extLst>
            <a:ext uri="{FF2B5EF4-FFF2-40B4-BE49-F238E27FC236}">
              <a16:creationId xmlns:a16="http://schemas.microsoft.com/office/drawing/2014/main" id="{E0757DA9-B68B-4C68-A5CB-8C5806CCE1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849600" y="2057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25</xdr:row>
      <xdr:rowOff>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4083AC0-F59A-4B39-B64C-909AEEC21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24</xdr:col>
      <xdr:colOff>0</xdr:colOff>
      <xdr:row>25</xdr:row>
      <xdr:rowOff>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51ECB25C-DC61-44AD-9DB6-2541F87A4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</xdr:row>
      <xdr:rowOff>0</xdr:rowOff>
    </xdr:from>
    <xdr:to>
      <xdr:col>37</xdr:col>
      <xdr:colOff>0</xdr:colOff>
      <xdr:row>25</xdr:row>
      <xdr:rowOff>0</xdr:rowOff>
    </xdr:to>
    <xdr:pic>
      <xdr:nvPicPr>
        <xdr:cNvPr id="4" name="Picture 11">
          <a:extLst>
            <a:ext uri="{FF2B5EF4-FFF2-40B4-BE49-F238E27FC236}">
              <a16:creationId xmlns:a16="http://schemas.microsoft.com/office/drawing/2014/main" id="{AF9BE629-A173-4623-B5AD-A822BE1C1E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49600" y="381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11</xdr:col>
      <xdr:colOff>0</xdr:colOff>
      <xdr:row>51</xdr:row>
      <xdr:rowOff>0</xdr:rowOff>
    </xdr:to>
    <xdr:pic>
      <xdr:nvPicPr>
        <xdr:cNvPr id="5" name="Picture 12">
          <a:extLst>
            <a:ext uri="{FF2B5EF4-FFF2-40B4-BE49-F238E27FC236}">
              <a16:creationId xmlns:a16="http://schemas.microsoft.com/office/drawing/2014/main" id="{AB9B66CF-4D9C-4B21-B438-5999AF416C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26</xdr:col>
      <xdr:colOff>0</xdr:colOff>
      <xdr:row>28</xdr:row>
      <xdr:rowOff>0</xdr:rowOff>
    </xdr:from>
    <xdr:to>
      <xdr:col>37</xdr:col>
      <xdr:colOff>0</xdr:colOff>
      <xdr:row>51</xdr:row>
      <xdr:rowOff>0</xdr:rowOff>
    </xdr:to>
    <xdr:pic>
      <xdr:nvPicPr>
        <xdr:cNvPr id="6" name="Picture 13">
          <a:extLst>
            <a:ext uri="{FF2B5EF4-FFF2-40B4-BE49-F238E27FC236}">
              <a16:creationId xmlns:a16="http://schemas.microsoft.com/office/drawing/2014/main" id="{65BC702B-92DA-447D-B9CD-117FA28CCD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496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55</xdr:row>
      <xdr:rowOff>0</xdr:rowOff>
    </xdr:from>
    <xdr:to>
      <xdr:col>24</xdr:col>
      <xdr:colOff>0</xdr:colOff>
      <xdr:row>78</xdr:row>
      <xdr:rowOff>0</xdr:rowOff>
    </xdr:to>
    <xdr:pic>
      <xdr:nvPicPr>
        <xdr:cNvPr id="7" name="Picture 14">
          <a:extLst>
            <a:ext uri="{FF2B5EF4-FFF2-40B4-BE49-F238E27FC236}">
              <a16:creationId xmlns:a16="http://schemas.microsoft.com/office/drawing/2014/main" id="{D4B37861-9CF8-4B63-B454-9D17885AA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24800" y="10477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13</xdr:col>
      <xdr:colOff>0</xdr:colOff>
      <xdr:row>28</xdr:row>
      <xdr:rowOff>0</xdr:rowOff>
    </xdr:from>
    <xdr:to>
      <xdr:col>24</xdr:col>
      <xdr:colOff>0</xdr:colOff>
      <xdr:row>51</xdr:row>
      <xdr:rowOff>0</xdr:rowOff>
    </xdr:to>
    <xdr:pic>
      <xdr:nvPicPr>
        <xdr:cNvPr id="8" name="Picture 15">
          <a:extLst>
            <a:ext uri="{FF2B5EF4-FFF2-40B4-BE49-F238E27FC236}">
              <a16:creationId xmlns:a16="http://schemas.microsoft.com/office/drawing/2014/main" id="{50EEC86B-EE18-4C9F-9CAE-A1279B3942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24800" y="53340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  <xdr:twoCellAnchor>
    <xdr:from>
      <xdr:col>0</xdr:col>
      <xdr:colOff>0</xdr:colOff>
      <xdr:row>55</xdr:row>
      <xdr:rowOff>0</xdr:rowOff>
    </xdr:from>
    <xdr:to>
      <xdr:col>11</xdr:col>
      <xdr:colOff>0</xdr:colOff>
      <xdr:row>78</xdr:row>
      <xdr:rowOff>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D7057A07-A922-4C6F-ABBE-60E13FAE61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0477500"/>
          <a:ext cx="6705600" cy="43815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3</xdr:row>
      <xdr:rowOff>0</xdr:rowOff>
    </xdr:from>
    <xdr:to>
      <xdr:col>13</xdr:col>
      <xdr:colOff>63680</xdr:colOff>
      <xdr:row>18</xdr:row>
      <xdr:rowOff>160282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A5F8E36-4C5D-A43B-58C3-D29FFE13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571500"/>
          <a:ext cx="7937680" cy="301778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22</xdr:row>
      <xdr:rowOff>127000</xdr:rowOff>
    </xdr:from>
    <xdr:to>
      <xdr:col>13</xdr:col>
      <xdr:colOff>63680</xdr:colOff>
      <xdr:row>42</xdr:row>
      <xdr:rowOff>84655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E52E999-B764-2CB3-1897-89E52B22A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00" y="4318000"/>
          <a:ext cx="7937680" cy="3767655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45</xdr:row>
      <xdr:rowOff>76200</xdr:rowOff>
    </xdr:from>
    <xdr:to>
      <xdr:col>13</xdr:col>
      <xdr:colOff>63680</xdr:colOff>
      <xdr:row>64</xdr:row>
      <xdr:rowOff>151196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AC98C3F-E4B8-A458-5687-FF849EE6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00" y="8648700"/>
          <a:ext cx="7937680" cy="369449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68</xdr:row>
      <xdr:rowOff>12700</xdr:rowOff>
    </xdr:from>
    <xdr:to>
      <xdr:col>13</xdr:col>
      <xdr:colOff>127180</xdr:colOff>
      <xdr:row>87</xdr:row>
      <xdr:rowOff>99889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CE93818-8852-4A20-BB41-9E5C1727D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" y="12966700"/>
          <a:ext cx="7937680" cy="37066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190500</xdr:colOff>
      <xdr:row>0</xdr:row>
      <xdr:rowOff>93345</xdr:rowOff>
    </xdr:to>
    <xdr:pic>
      <xdr:nvPicPr>
        <xdr:cNvPr id="9" name="Picture 4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" cy="106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i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TelCotec%20Project\initial%20data\DT\5G\5G%20SSV\Nabeul\Nabeul_ZI\Dynamic%20plot_NAb_ZI.xlsx" TargetMode="External"/><Relationship Id="rId1" Type="http://schemas.openxmlformats.org/officeDocument/2006/relationships/externalLinkPath" Target="Dynamic%20plot_NAb_Z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x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T NR Plots"/>
      <sheetName val="DT LTE Plots (anchored)"/>
      <sheetName val="DT NR Histogram"/>
      <sheetName val="Analyze report description"/>
      <sheetName val="Report log"/>
      <sheetName val="WorkSheetHistograme to be hiden"/>
    </sheetNames>
    <sheetDataSet>
      <sheetData sheetId="0"/>
      <sheetData sheetId="1"/>
      <sheetData sheetId="2"/>
      <sheetData sheetId="3"/>
      <sheetData sheetId="4"/>
      <sheetData sheetId="5">
        <row r="3">
          <cell r="B3">
            <v>-140</v>
          </cell>
          <cell r="C3">
            <v>100</v>
          </cell>
          <cell r="F3">
            <v>0</v>
          </cell>
          <cell r="K3">
            <v>-30</v>
          </cell>
          <cell r="L3">
            <v>100</v>
          </cell>
          <cell r="O3">
            <v>0</v>
          </cell>
          <cell r="S3">
            <v>-30</v>
          </cell>
          <cell r="T3">
            <v>100</v>
          </cell>
          <cell r="W3">
            <v>0</v>
          </cell>
          <cell r="AA3">
            <v>0</v>
          </cell>
          <cell r="AB3">
            <v>100</v>
          </cell>
          <cell r="AE3">
            <v>0</v>
          </cell>
        </row>
        <row r="4">
          <cell r="B4">
            <v>-130</v>
          </cell>
          <cell r="C4">
            <v>100</v>
          </cell>
          <cell r="F4">
            <v>0</v>
          </cell>
          <cell r="K4">
            <v>-28</v>
          </cell>
          <cell r="L4">
            <v>100</v>
          </cell>
          <cell r="O4">
            <v>0</v>
          </cell>
          <cell r="S4">
            <v>-20</v>
          </cell>
          <cell r="T4">
            <v>100</v>
          </cell>
          <cell r="W4">
            <v>0</v>
          </cell>
          <cell r="AA4">
            <v>10000000</v>
          </cell>
          <cell r="AB4">
            <v>100</v>
          </cell>
          <cell r="AE4">
            <v>3390.0030000000002</v>
          </cell>
        </row>
        <row r="5">
          <cell r="B5">
            <v>-120</v>
          </cell>
          <cell r="C5">
            <v>100</v>
          </cell>
          <cell r="F5">
            <v>0</v>
          </cell>
          <cell r="K5">
            <v>-26</v>
          </cell>
          <cell r="L5">
            <v>100</v>
          </cell>
          <cell r="O5">
            <v>0</v>
          </cell>
          <cell r="S5">
            <v>-10</v>
          </cell>
          <cell r="T5">
            <v>100</v>
          </cell>
          <cell r="W5">
            <v>0</v>
          </cell>
          <cell r="AA5">
            <v>20000000</v>
          </cell>
          <cell r="AB5">
            <v>99.317245999999997</v>
          </cell>
          <cell r="AE5">
            <v>2053</v>
          </cell>
        </row>
        <row r="6">
          <cell r="B6">
            <v>-110</v>
          </cell>
          <cell r="C6">
            <v>100</v>
          </cell>
          <cell r="F6">
            <v>0</v>
          </cell>
          <cell r="K6">
            <v>-24</v>
          </cell>
          <cell r="L6">
            <v>100</v>
          </cell>
          <cell r="O6">
            <v>0</v>
          </cell>
          <cell r="S6">
            <v>0</v>
          </cell>
          <cell r="T6">
            <v>100</v>
          </cell>
          <cell r="W6">
            <v>17742</v>
          </cell>
          <cell r="AA6">
            <v>30000000</v>
          </cell>
          <cell r="AB6">
            <v>98.903767000000002</v>
          </cell>
          <cell r="AE6">
            <v>1013</v>
          </cell>
        </row>
        <row r="7">
          <cell r="B7">
            <v>-100</v>
          </cell>
          <cell r="C7">
            <v>100</v>
          </cell>
          <cell r="F7">
            <v>1018</v>
          </cell>
          <cell r="K7">
            <v>-22</v>
          </cell>
          <cell r="L7">
            <v>100</v>
          </cell>
          <cell r="O7">
            <v>0</v>
          </cell>
          <cell r="S7">
            <v>10</v>
          </cell>
          <cell r="T7">
            <v>96.414360000000002</v>
          </cell>
          <cell r="W7">
            <v>181342.00099999999</v>
          </cell>
          <cell r="AA7">
            <v>40000000</v>
          </cell>
          <cell r="AB7">
            <v>98.699747000000002</v>
          </cell>
          <cell r="AE7">
            <v>1485</v>
          </cell>
        </row>
        <row r="8">
          <cell r="B8">
            <v>-90</v>
          </cell>
          <cell r="C8">
            <v>99.793989999999994</v>
          </cell>
          <cell r="F8">
            <v>53604</v>
          </cell>
          <cell r="K8">
            <v>-20</v>
          </cell>
          <cell r="L8">
            <v>100</v>
          </cell>
          <cell r="O8">
            <v>0</v>
          </cell>
          <cell r="S8">
            <v>20</v>
          </cell>
          <cell r="T8">
            <v>59.765323000000002</v>
          </cell>
          <cell r="W8">
            <v>212296.00099999999</v>
          </cell>
          <cell r="AA8">
            <v>50000000</v>
          </cell>
          <cell r="AB8">
            <v>98.400665000000004</v>
          </cell>
          <cell r="AE8">
            <v>2552.0010000000002</v>
          </cell>
        </row>
        <row r="9">
          <cell r="B9">
            <v>-80</v>
          </cell>
          <cell r="C9">
            <v>88.946270999999996</v>
          </cell>
          <cell r="F9">
            <v>225611</v>
          </cell>
          <cell r="K9">
            <v>-18</v>
          </cell>
          <cell r="L9">
            <v>100</v>
          </cell>
          <cell r="O9">
            <v>0</v>
          </cell>
          <cell r="S9">
            <v>30</v>
          </cell>
          <cell r="T9">
            <v>16.860513000000001</v>
          </cell>
          <cell r="W9">
            <v>82923.001000000004</v>
          </cell>
          <cell r="AA9">
            <v>60000000</v>
          </cell>
          <cell r="AB9">
            <v>97.886685999999997</v>
          </cell>
          <cell r="AE9">
            <v>10650</v>
          </cell>
        </row>
        <row r="10">
          <cell r="B10">
            <v>-70</v>
          </cell>
          <cell r="C10">
            <v>43.289892000000002</v>
          </cell>
          <cell r="F10">
            <v>162792</v>
          </cell>
          <cell r="K10">
            <v>-16</v>
          </cell>
          <cell r="L10">
            <v>100</v>
          </cell>
          <cell r="O10">
            <v>0</v>
          </cell>
          <cell r="S10">
            <v>40</v>
          </cell>
          <cell r="T10">
            <v>0.101858</v>
          </cell>
          <cell r="W10">
            <v>504</v>
          </cell>
          <cell r="AA10">
            <v>70000000</v>
          </cell>
          <cell r="AB10">
            <v>95.741753000000003</v>
          </cell>
          <cell r="AE10">
            <v>24194.001</v>
          </cell>
        </row>
        <row r="11">
          <cell r="B11">
            <v>-60</v>
          </cell>
          <cell r="C11">
            <v>10.346049000000001</v>
          </cell>
          <cell r="F11">
            <v>50623</v>
          </cell>
          <cell r="K11">
            <v>-14</v>
          </cell>
          <cell r="L11">
            <v>100</v>
          </cell>
          <cell r="O11">
            <v>0</v>
          </cell>
          <cell r="S11" t="str">
            <v>...</v>
          </cell>
          <cell r="T11">
            <v>0</v>
          </cell>
          <cell r="W11">
            <v>0</v>
          </cell>
          <cell r="AA11">
            <v>80000000</v>
          </cell>
          <cell r="AB11">
            <v>90.869028999999998</v>
          </cell>
          <cell r="AE11">
            <v>21735</v>
          </cell>
        </row>
        <row r="12">
          <cell r="B12">
            <v>-50</v>
          </cell>
          <cell r="C12">
            <v>0.101589</v>
          </cell>
          <cell r="F12">
            <v>502</v>
          </cell>
          <cell r="K12">
            <v>-12</v>
          </cell>
          <cell r="L12">
            <v>100</v>
          </cell>
          <cell r="O12">
            <v>80455</v>
          </cell>
          <cell r="AA12">
            <v>90000000</v>
          </cell>
          <cell r="AB12">
            <v>86.491552999999996</v>
          </cell>
          <cell r="AE12">
            <v>15705</v>
          </cell>
        </row>
        <row r="13">
          <cell r="B13">
            <v>-40</v>
          </cell>
          <cell r="C13">
            <v>0</v>
          </cell>
          <cell r="F13">
            <v>0</v>
          </cell>
          <cell r="K13">
            <v>-10</v>
          </cell>
          <cell r="L13">
            <v>83.740125000000006</v>
          </cell>
          <cell r="O13">
            <v>414352.00300000003</v>
          </cell>
          <cell r="AA13">
            <v>100000000</v>
          </cell>
          <cell r="AB13">
            <v>83.328531999999996</v>
          </cell>
          <cell r="AE13">
            <v>20224</v>
          </cell>
        </row>
        <row r="14">
          <cell r="B14">
            <v>-35</v>
          </cell>
          <cell r="C14">
            <v>0</v>
          </cell>
          <cell r="F14">
            <v>0</v>
          </cell>
          <cell r="K14">
            <v>-8</v>
          </cell>
          <cell r="L14">
            <v>0</v>
          </cell>
          <cell r="O14">
            <v>0</v>
          </cell>
          <cell r="AA14">
            <v>110000000</v>
          </cell>
          <cell r="AB14">
            <v>79.255375000000001</v>
          </cell>
          <cell r="AE14">
            <v>20188</v>
          </cell>
        </row>
        <row r="15">
          <cell r="B15" t="str">
            <v>...</v>
          </cell>
          <cell r="C15">
            <v>0</v>
          </cell>
          <cell r="F15">
            <v>0</v>
          </cell>
          <cell r="K15">
            <v>-6</v>
          </cell>
          <cell r="L15">
            <v>0</v>
          </cell>
          <cell r="O15">
            <v>0</v>
          </cell>
          <cell r="AA15">
            <v>120000000</v>
          </cell>
          <cell r="AB15">
            <v>75.189468000000005</v>
          </cell>
          <cell r="AE15">
            <v>21742</v>
          </cell>
        </row>
        <row r="16">
          <cell r="K16">
            <v>-4</v>
          </cell>
          <cell r="L16">
            <v>0</v>
          </cell>
          <cell r="O16">
            <v>0</v>
          </cell>
          <cell r="AA16">
            <v>130000000</v>
          </cell>
          <cell r="AB16">
            <v>70.810582999999994</v>
          </cell>
          <cell r="AE16">
            <v>21736</v>
          </cell>
        </row>
        <row r="17">
          <cell r="K17">
            <v>-2</v>
          </cell>
          <cell r="L17">
            <v>0</v>
          </cell>
          <cell r="O17">
            <v>0</v>
          </cell>
          <cell r="AA17">
            <v>140000000</v>
          </cell>
          <cell r="AB17">
            <v>66.432905000000005</v>
          </cell>
          <cell r="AE17">
            <v>25336</v>
          </cell>
        </row>
        <row r="18">
          <cell r="K18">
            <v>0</v>
          </cell>
          <cell r="L18">
            <v>0</v>
          </cell>
          <cell r="O18">
            <v>0</v>
          </cell>
          <cell r="AA18">
            <v>150000000</v>
          </cell>
          <cell r="AB18">
            <v>61.330179999999999</v>
          </cell>
          <cell r="AE18">
            <v>37409</v>
          </cell>
        </row>
        <row r="19">
          <cell r="K19" t="str">
            <v>...</v>
          </cell>
          <cell r="L19">
            <v>0</v>
          </cell>
          <cell r="O19">
            <v>0</v>
          </cell>
          <cell r="AA19">
            <v>160000000</v>
          </cell>
          <cell r="AB19">
            <v>53.795926999999999</v>
          </cell>
          <cell r="AE19">
            <v>55273</v>
          </cell>
        </row>
        <row r="20">
          <cell r="AA20">
            <v>170000000</v>
          </cell>
          <cell r="AB20">
            <v>42.663825000000003</v>
          </cell>
          <cell r="AE20">
            <v>68755</v>
          </cell>
        </row>
        <row r="21">
          <cell r="AA21">
            <v>180000000</v>
          </cell>
          <cell r="AB21">
            <v>28.816420000000001</v>
          </cell>
          <cell r="AE21">
            <v>60083</v>
          </cell>
        </row>
        <row r="22">
          <cell r="AA22">
            <v>190000000</v>
          </cell>
          <cell r="AB22">
            <v>16.715574</v>
          </cell>
          <cell r="AE22">
            <v>48614</v>
          </cell>
        </row>
        <row r="23">
          <cell r="AA23">
            <v>200000000</v>
          </cell>
          <cell r="AB23">
            <v>6.9246090000000002</v>
          </cell>
          <cell r="AE23">
            <v>21739</v>
          </cell>
        </row>
        <row r="24">
          <cell r="AA24" t="str">
            <v>...</v>
          </cell>
          <cell r="AB24">
            <v>2.5463279999999999</v>
          </cell>
          <cell r="AE24">
            <v>12643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39997558519241921"/>
  </sheetPr>
  <dimension ref="A1:AB30"/>
  <sheetViews>
    <sheetView tabSelected="1" workbookViewId="0">
      <pane xSplit="5" ySplit="1" topLeftCell="F2" activePane="bottomRight" state="frozen"/>
      <selection activeCell="O35" sqref="O35"/>
      <selection pane="topRight" activeCell="O35" sqref="O35"/>
      <selection pane="bottomLeft" activeCell="O35" sqref="O35"/>
      <selection pane="bottomRight" activeCell="K21" sqref="K21"/>
    </sheetView>
  </sheetViews>
  <sheetFormatPr baseColWidth="10" defaultColWidth="8.625" defaultRowHeight="15"/>
  <cols>
    <col min="1" max="1" width="6.5" style="43" bestFit="1" customWidth="1"/>
    <col min="2" max="2" width="9.5" style="43" customWidth="1"/>
    <col min="3" max="3" width="10.125" style="43" customWidth="1"/>
    <col min="4" max="4" width="8.625" style="43" customWidth="1"/>
    <col min="5" max="5" width="6.625" style="43" bestFit="1" customWidth="1"/>
    <col min="6" max="6" width="17.625" style="43" bestFit="1" customWidth="1"/>
    <col min="7" max="7" width="22.625" style="43" bestFit="1" customWidth="1"/>
    <col min="8" max="8" width="9.5" style="43" customWidth="1"/>
    <col min="9" max="9" width="5.625" style="43" customWidth="1"/>
    <col min="10" max="10" width="6.125" style="43" customWidth="1"/>
    <col min="11" max="11" width="19.125" style="43" customWidth="1"/>
    <col min="12" max="12" width="11" style="43" customWidth="1"/>
    <col min="13" max="13" width="13.125" style="43" customWidth="1"/>
    <col min="14" max="14" width="22.625" style="43" customWidth="1"/>
    <col min="15" max="15" width="12.625" style="43" bestFit="1" customWidth="1"/>
    <col min="16" max="16" width="23.125" style="43" bestFit="1" customWidth="1"/>
    <col min="17" max="17" width="4.625" style="43" customWidth="1"/>
    <col min="18" max="18" width="9.625" style="43" customWidth="1"/>
    <col min="19" max="19" width="21.625" style="43" customWidth="1"/>
    <col min="20" max="20" width="6.125" style="43" bestFit="1" customWidth="1"/>
    <col min="21" max="22" width="11.625" style="43" bestFit="1" customWidth="1"/>
    <col min="23" max="23" width="10.125" style="43" customWidth="1"/>
    <col min="24" max="24" width="9.625" style="43" customWidth="1"/>
    <col min="25" max="26" width="9" style="43" customWidth="1"/>
    <col min="27" max="27" width="25" style="43" customWidth="1"/>
    <col min="28" max="28" width="7" style="43" bestFit="1" customWidth="1"/>
    <col min="29" max="16384" width="8.625" style="43"/>
  </cols>
  <sheetData>
    <row r="1" spans="1:28" s="60" customFormat="1" ht="40.5" customHeight="1">
      <c r="A1" s="58" t="s">
        <v>77</v>
      </c>
      <c r="B1" s="14" t="s">
        <v>78</v>
      </c>
      <c r="C1" s="15" t="s">
        <v>79</v>
      </c>
      <c r="D1" s="15" t="s">
        <v>80</v>
      </c>
      <c r="E1" s="15" t="s">
        <v>81</v>
      </c>
      <c r="F1" s="15" t="s">
        <v>82</v>
      </c>
      <c r="G1" s="15" t="s">
        <v>83</v>
      </c>
      <c r="H1" s="15" t="s">
        <v>84</v>
      </c>
      <c r="I1" s="15" t="s">
        <v>85</v>
      </c>
      <c r="J1" s="15" t="s">
        <v>86</v>
      </c>
      <c r="K1" s="15" t="s">
        <v>87</v>
      </c>
      <c r="L1" s="15" t="s">
        <v>88</v>
      </c>
      <c r="M1" s="15" t="s">
        <v>89</v>
      </c>
      <c r="N1" s="15" t="s">
        <v>90</v>
      </c>
      <c r="O1" s="16" t="s">
        <v>91</v>
      </c>
      <c r="P1" s="59" t="s">
        <v>92</v>
      </c>
      <c r="Q1" s="15" t="s">
        <v>42</v>
      </c>
      <c r="R1" s="15" t="s">
        <v>93</v>
      </c>
      <c r="S1" s="15" t="s">
        <v>94</v>
      </c>
      <c r="T1" s="17" t="s">
        <v>95</v>
      </c>
      <c r="U1" s="15" t="s">
        <v>96</v>
      </c>
      <c r="V1" s="15" t="s">
        <v>97</v>
      </c>
      <c r="W1" s="15" t="s">
        <v>98</v>
      </c>
      <c r="X1" s="15" t="s">
        <v>99</v>
      </c>
      <c r="Y1" s="15" t="s">
        <v>100</v>
      </c>
      <c r="Z1" s="15" t="s">
        <v>101</v>
      </c>
      <c r="AA1" s="15" t="s">
        <v>102</v>
      </c>
      <c r="AB1" s="15" t="s">
        <v>103</v>
      </c>
    </row>
    <row r="2" spans="1:28" s="23" customFormat="1" ht="15.75">
      <c r="A2" s="19" t="s">
        <v>104</v>
      </c>
      <c r="B2" s="20"/>
      <c r="C2" s="82" t="s">
        <v>196</v>
      </c>
      <c r="D2" s="83">
        <v>542094</v>
      </c>
      <c r="E2" s="61" t="s">
        <v>105</v>
      </c>
      <c r="F2" s="82" t="s">
        <v>197</v>
      </c>
      <c r="G2" s="82" t="s">
        <v>198</v>
      </c>
      <c r="H2" s="62">
        <v>31</v>
      </c>
      <c r="I2" s="19">
        <v>605</v>
      </c>
      <c r="J2" s="21">
        <v>2</v>
      </c>
      <c r="K2" s="83" t="s">
        <v>201</v>
      </c>
      <c r="L2" s="63">
        <v>362000</v>
      </c>
      <c r="M2" s="62">
        <v>31</v>
      </c>
      <c r="N2" s="19" t="s">
        <v>106</v>
      </c>
      <c r="O2" s="22" t="s">
        <v>107</v>
      </c>
      <c r="P2" s="62">
        <v>15</v>
      </c>
      <c r="Q2" s="83">
        <v>360</v>
      </c>
      <c r="R2" s="19">
        <v>15000</v>
      </c>
      <c r="S2" s="83">
        <v>271</v>
      </c>
      <c r="T2" s="19"/>
      <c r="U2" s="82">
        <v>36.462076179999997</v>
      </c>
      <c r="V2" s="82">
        <v>10.76358855</v>
      </c>
      <c r="W2" s="82">
        <v>80</v>
      </c>
      <c r="X2" s="19"/>
      <c r="Y2" s="19"/>
      <c r="Z2" s="19"/>
      <c r="AA2" s="19"/>
      <c r="AB2" s="19" t="s">
        <v>108</v>
      </c>
    </row>
    <row r="3" spans="1:28" s="23" customFormat="1" ht="15.75">
      <c r="A3" s="19" t="s">
        <v>104</v>
      </c>
      <c r="B3" s="20"/>
      <c r="C3" s="82" t="s">
        <v>196</v>
      </c>
      <c r="D3" s="83">
        <v>542094</v>
      </c>
      <c r="E3" s="61" t="s">
        <v>105</v>
      </c>
      <c r="F3" s="82" t="s">
        <v>197</v>
      </c>
      <c r="G3" s="82" t="s">
        <v>199</v>
      </c>
      <c r="H3" s="62">
        <v>32</v>
      </c>
      <c r="I3" s="19">
        <v>605</v>
      </c>
      <c r="J3" s="21">
        <v>2</v>
      </c>
      <c r="K3" s="83" t="s">
        <v>202</v>
      </c>
      <c r="L3" s="63">
        <v>362000</v>
      </c>
      <c r="M3" s="62">
        <v>32</v>
      </c>
      <c r="N3" s="19" t="s">
        <v>106</v>
      </c>
      <c r="O3" s="22" t="s">
        <v>107</v>
      </c>
      <c r="P3" s="62">
        <v>15</v>
      </c>
      <c r="Q3" s="83">
        <v>361</v>
      </c>
      <c r="R3" s="19">
        <v>15000</v>
      </c>
      <c r="S3" s="83">
        <v>281</v>
      </c>
      <c r="T3" s="19"/>
      <c r="U3" s="82">
        <v>36.462076179999997</v>
      </c>
      <c r="V3" s="82">
        <v>10.76358855</v>
      </c>
      <c r="W3" s="82">
        <v>260</v>
      </c>
      <c r="X3" s="19"/>
      <c r="Y3" s="19"/>
      <c r="Z3" s="19"/>
      <c r="AA3" s="19"/>
      <c r="AB3" s="19" t="s">
        <v>108</v>
      </c>
    </row>
    <row r="4" spans="1:28" s="23" customFormat="1" ht="15.75">
      <c r="A4" s="19" t="s">
        <v>104</v>
      </c>
      <c r="B4" s="20"/>
      <c r="C4" s="82" t="s">
        <v>196</v>
      </c>
      <c r="D4" s="83">
        <v>542094</v>
      </c>
      <c r="E4" s="61" t="s">
        <v>105</v>
      </c>
      <c r="F4" s="82" t="s">
        <v>197</v>
      </c>
      <c r="G4" s="82" t="s">
        <v>200</v>
      </c>
      <c r="H4" s="62">
        <v>33</v>
      </c>
      <c r="I4" s="19">
        <v>605</v>
      </c>
      <c r="J4" s="21">
        <v>2</v>
      </c>
      <c r="K4" s="83" t="s">
        <v>203</v>
      </c>
      <c r="L4" s="63">
        <v>362000</v>
      </c>
      <c r="M4" s="62">
        <v>33</v>
      </c>
      <c r="N4" s="19" t="s">
        <v>106</v>
      </c>
      <c r="O4" s="22" t="s">
        <v>107</v>
      </c>
      <c r="P4" s="62">
        <v>15</v>
      </c>
      <c r="Q4" s="83">
        <v>362</v>
      </c>
      <c r="R4" s="19">
        <v>15000</v>
      </c>
      <c r="S4" s="83">
        <v>291</v>
      </c>
      <c r="T4" s="19"/>
      <c r="U4" s="82">
        <v>36.462076179999997</v>
      </c>
      <c r="V4" s="82">
        <v>10.76358855</v>
      </c>
      <c r="W4" s="82">
        <v>350</v>
      </c>
      <c r="X4" s="19"/>
      <c r="Y4" s="19"/>
      <c r="Z4" s="19"/>
      <c r="AA4" s="19"/>
      <c r="AB4" s="19" t="s">
        <v>108</v>
      </c>
    </row>
    <row r="5" spans="1:28" s="23" customFormat="1" ht="15.75">
      <c r="A5" s="46"/>
      <c r="B5" s="47"/>
      <c r="C5" s="48"/>
      <c r="D5" s="46"/>
      <c r="E5" s="46"/>
      <c r="F5" s="49"/>
      <c r="G5" s="49"/>
      <c r="H5" s="49"/>
      <c r="I5" s="46"/>
      <c r="J5" s="50"/>
      <c r="K5" s="49"/>
      <c r="L5" s="51"/>
      <c r="M5" s="49"/>
      <c r="N5" s="46"/>
      <c r="O5" s="52"/>
      <c r="P5" s="46"/>
      <c r="Q5" s="49"/>
      <c r="R5" s="46"/>
      <c r="S5" s="49"/>
      <c r="T5" s="46"/>
      <c r="U5" s="48"/>
      <c r="V5" s="48"/>
      <c r="W5" s="48"/>
      <c r="X5" s="46"/>
      <c r="Y5" s="46"/>
      <c r="Z5" s="46"/>
      <c r="AA5" s="46"/>
      <c r="AB5" s="46"/>
    </row>
    <row r="6" spans="1:28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4"/>
      <c r="N6" s="54"/>
      <c r="O6" s="54"/>
      <c r="P6" s="54"/>
      <c r="Q6" s="54"/>
      <c r="R6" s="53"/>
      <c r="S6" s="53"/>
      <c r="T6" s="53"/>
      <c r="U6" s="53"/>
      <c r="V6" s="53"/>
      <c r="W6" s="55"/>
      <c r="X6" s="56"/>
    </row>
    <row r="7" spans="1:28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5"/>
      <c r="X7" s="56"/>
    </row>
    <row r="8" spans="1:28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5"/>
      <c r="X8" s="56"/>
    </row>
    <row r="9" spans="1:28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5"/>
      <c r="X9" s="56"/>
    </row>
    <row r="10" spans="1:28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5"/>
      <c r="X10" s="56"/>
    </row>
    <row r="11" spans="1:28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5"/>
      <c r="X11" s="56"/>
    </row>
    <row r="12" spans="1:28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5"/>
      <c r="X12" s="56"/>
    </row>
    <row r="13" spans="1:28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5"/>
      <c r="X13" s="56"/>
    </row>
    <row r="14" spans="1:28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5"/>
      <c r="X14" s="56"/>
    </row>
    <row r="15" spans="1:28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5"/>
      <c r="X15" s="56"/>
    </row>
    <row r="16" spans="1:28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5"/>
      <c r="X16" s="56"/>
    </row>
    <row r="17" spans="1:24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5"/>
      <c r="X17" s="56"/>
    </row>
    <row r="18" spans="1:24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5"/>
      <c r="X18" s="56"/>
    </row>
    <row r="19" spans="1:24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5"/>
      <c r="X19" s="56"/>
    </row>
    <row r="20" spans="1:24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5"/>
      <c r="X20" s="56"/>
    </row>
    <row r="21" spans="1:24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5"/>
      <c r="X21" s="56"/>
    </row>
    <row r="22" spans="1:24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5"/>
      <c r="X22" s="56"/>
    </row>
    <row r="23" spans="1:24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5"/>
      <c r="X23" s="56"/>
    </row>
    <row r="24" spans="1:24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5"/>
      <c r="X24" s="56"/>
    </row>
    <row r="25" spans="1:24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5"/>
      <c r="X25" s="56"/>
    </row>
    <row r="26" spans="1:24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5"/>
      <c r="X26" s="56"/>
    </row>
    <row r="27" spans="1:24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5"/>
      <c r="X27" s="56"/>
    </row>
    <row r="28" spans="1:24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5"/>
      <c r="X28" s="56"/>
    </row>
    <row r="29" spans="1:24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5"/>
      <c r="X29" s="56"/>
    </row>
    <row r="30" spans="1:24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5"/>
      <c r="X30" s="56"/>
    </row>
  </sheetData>
  <phoneticPr fontId="5" type="noConversion"/>
  <pageMargins left="0.7" right="0.7" top="0.75" bottom="0.75" header="0.3" footer="0.3"/>
  <pageSetup paperSize="9" orientation="portrait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9" defaultRowHeight="14.25"/>
  <sheetData/>
  <phoneticPr fontId="15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9" defaultRowHeight="14.25"/>
  <sheetData/>
  <phoneticPr fontId="15" type="noConversion"/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4FF6-A762-4684-AB8D-B68354FF9E93}">
  <sheetPr>
    <tabColor theme="3" tint="0.39997558519241921"/>
  </sheetPr>
  <dimension ref="A1:D9"/>
  <sheetViews>
    <sheetView workbookViewId="0">
      <selection activeCell="G10" sqref="G10"/>
    </sheetView>
  </sheetViews>
  <sheetFormatPr baseColWidth="10" defaultColWidth="9" defaultRowHeight="14.25"/>
  <cols>
    <col min="1" max="1" width="41.25" bestFit="1" customWidth="1"/>
  </cols>
  <sheetData>
    <row r="1" spans="1:4">
      <c r="A1" s="6" t="s">
        <v>186</v>
      </c>
      <c r="B1" s="6" t="s">
        <v>18</v>
      </c>
      <c r="C1" s="6" t="s">
        <v>19</v>
      </c>
      <c r="D1" s="6" t="s">
        <v>20</v>
      </c>
    </row>
    <row r="2" spans="1:4" ht="15">
      <c r="A2" s="64" t="s">
        <v>171</v>
      </c>
      <c r="B2" s="84">
        <v>203.98146012005401</v>
      </c>
      <c r="C2" s="84">
        <v>216.367274437796</v>
      </c>
      <c r="D2" s="84">
        <v>224.45899597555999</v>
      </c>
    </row>
    <row r="3" spans="1:4" ht="15">
      <c r="A3" s="64" t="s">
        <v>172</v>
      </c>
      <c r="B3" s="84">
        <v>116.277901873356</v>
      </c>
      <c r="C3" s="84">
        <v>142.69818485037499</v>
      </c>
      <c r="D3" s="84">
        <v>148.59574286161597</v>
      </c>
    </row>
    <row r="4" spans="1:4" ht="15">
      <c r="A4" s="64" t="s">
        <v>173</v>
      </c>
      <c r="B4" s="84">
        <v>75.708455449626001</v>
      </c>
      <c r="C4" s="84">
        <v>83.647779985932004</v>
      </c>
      <c r="D4" s="84">
        <v>78.625606377428994</v>
      </c>
    </row>
    <row r="5" spans="1:4" ht="15">
      <c r="A5" s="64" t="s">
        <v>177</v>
      </c>
      <c r="B5" s="84">
        <v>33.012739422040994</v>
      </c>
      <c r="C5" s="84">
        <v>41.952339636321</v>
      </c>
      <c r="D5" s="84">
        <v>41.329429192585998</v>
      </c>
    </row>
    <row r="6" spans="1:4" ht="15">
      <c r="A6" s="64" t="s">
        <v>182</v>
      </c>
      <c r="B6" s="84">
        <v>335.70520199999999</v>
      </c>
      <c r="C6" s="84">
        <v>368.74315899999999</v>
      </c>
      <c r="D6" s="84">
        <v>509.06072599999999</v>
      </c>
    </row>
    <row r="7" spans="1:4" ht="15">
      <c r="A7" s="64" t="s">
        <v>183</v>
      </c>
      <c r="B7" s="84">
        <v>141.774764</v>
      </c>
      <c r="C7" s="84">
        <v>192.439651</v>
      </c>
      <c r="D7" s="84">
        <v>186.50955199999999</v>
      </c>
    </row>
    <row r="8" spans="1:4" ht="15">
      <c r="A8" s="64" t="s">
        <v>184</v>
      </c>
      <c r="B8" s="84">
        <v>87.130640999999997</v>
      </c>
      <c r="C8" s="84">
        <v>94.051041999999995</v>
      </c>
      <c r="D8" s="84">
        <v>101.712565</v>
      </c>
    </row>
    <row r="9" spans="1:4" ht="15">
      <c r="A9" s="64" t="s">
        <v>185</v>
      </c>
      <c r="B9" s="84">
        <v>44.897593999999998</v>
      </c>
      <c r="C9" s="84">
        <v>47.647213999999998</v>
      </c>
      <c r="D9" s="84">
        <v>46.839152999999996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I53"/>
  <sheetViews>
    <sheetView workbookViewId="0">
      <pane ySplit="1" topLeftCell="A35" activePane="bottomLeft" state="frozen"/>
      <selection activeCell="G29" sqref="G29"/>
      <selection pane="bottomLeft" activeCell="N10" sqref="N10"/>
    </sheetView>
  </sheetViews>
  <sheetFormatPr baseColWidth="10" defaultColWidth="9" defaultRowHeight="14.25"/>
  <cols>
    <col min="1" max="1" width="37.875" bestFit="1" customWidth="1"/>
    <col min="2" max="2" width="28.125" customWidth="1"/>
    <col min="3" max="5" width="11" bestFit="1" customWidth="1"/>
    <col min="7" max="7" width="16.125" customWidth="1"/>
  </cols>
  <sheetData>
    <row r="1" spans="1:9" ht="37.5" customHeight="1">
      <c r="A1" s="2"/>
      <c r="B1" s="101" t="s">
        <v>0</v>
      </c>
      <c r="C1" s="102"/>
      <c r="D1" s="102"/>
      <c r="E1" s="102"/>
      <c r="F1" s="102"/>
      <c r="G1" s="102"/>
      <c r="H1" s="103"/>
      <c r="I1" s="3"/>
    </row>
    <row r="2" spans="1:9">
      <c r="A2" s="98" t="s">
        <v>1</v>
      </c>
      <c r="B2" s="99"/>
      <c r="C2" s="98" t="str">
        <f>'Cell info'!C1</f>
        <v>Site ID-1</v>
      </c>
      <c r="D2" s="99"/>
      <c r="E2" s="105" t="s">
        <v>204</v>
      </c>
      <c r="F2" s="105"/>
      <c r="G2" s="98" t="str">
        <f>'Cell info'!F1</f>
        <v>Site Name(*)</v>
      </c>
      <c r="H2" s="104"/>
      <c r="I2" s="99"/>
    </row>
    <row r="3" spans="1:9">
      <c r="A3" s="98" t="s">
        <v>188</v>
      </c>
      <c r="B3" s="99"/>
      <c r="C3" s="98"/>
      <c r="D3" s="99"/>
      <c r="E3" s="100" t="s">
        <v>113</v>
      </c>
      <c r="F3" s="100"/>
      <c r="G3" s="98"/>
      <c r="H3" s="104"/>
      <c r="I3" s="99"/>
    </row>
    <row r="4" spans="1:9" s="1" customFormat="1" ht="12">
      <c r="A4" s="4" t="s">
        <v>2</v>
      </c>
      <c r="B4" s="4"/>
      <c r="C4" s="94" t="s">
        <v>3</v>
      </c>
      <c r="D4" s="95"/>
      <c r="E4" s="95"/>
      <c r="F4" s="95"/>
      <c r="G4" s="5" t="s">
        <v>4</v>
      </c>
      <c r="H4" s="6" t="s">
        <v>5</v>
      </c>
      <c r="I4" s="5" t="s">
        <v>6</v>
      </c>
    </row>
    <row r="5" spans="1:9" ht="15">
      <c r="A5" s="106" t="s">
        <v>7</v>
      </c>
      <c r="B5" s="106"/>
      <c r="C5" s="90" t="s">
        <v>8</v>
      </c>
      <c r="D5" s="90"/>
      <c r="E5" s="90"/>
      <c r="F5" s="90"/>
      <c r="G5" s="7" t="s">
        <v>8</v>
      </c>
      <c r="H5" s="8" t="s">
        <v>9</v>
      </c>
      <c r="I5" s="9"/>
    </row>
    <row r="6" spans="1:9" ht="15">
      <c r="A6" s="106" t="s">
        <v>10</v>
      </c>
      <c r="B6" s="106"/>
      <c r="C6" s="90" t="s">
        <v>8</v>
      </c>
      <c r="D6" s="90"/>
      <c r="E6" s="90"/>
      <c r="F6" s="90"/>
      <c r="G6" s="7" t="s">
        <v>8</v>
      </c>
      <c r="H6" s="8" t="s">
        <v>9</v>
      </c>
      <c r="I6" s="9"/>
    </row>
    <row r="7" spans="1:9" ht="15">
      <c r="A7" s="106" t="s">
        <v>11</v>
      </c>
      <c r="B7" s="106"/>
      <c r="C7" s="90" t="str">
        <f>'Cell info'!O4</f>
        <v>CELL_BW_10M</v>
      </c>
      <c r="D7" s="90"/>
      <c r="E7" s="90"/>
      <c r="F7" s="90"/>
      <c r="G7" s="7" t="s">
        <v>12</v>
      </c>
      <c r="H7" s="8" t="s">
        <v>9</v>
      </c>
      <c r="I7" s="9"/>
    </row>
    <row r="8" spans="1:9" s="1" customFormat="1" ht="12">
      <c r="A8" s="4" t="s">
        <v>13</v>
      </c>
      <c r="B8" s="4"/>
      <c r="C8" s="93" t="s">
        <v>3</v>
      </c>
      <c r="D8" s="93"/>
      <c r="E8" s="93"/>
      <c r="F8" s="93"/>
      <c r="G8" s="5" t="s">
        <v>4</v>
      </c>
      <c r="H8" s="6" t="s">
        <v>5</v>
      </c>
      <c r="I8" s="5" t="s">
        <v>6</v>
      </c>
    </row>
    <row r="9" spans="1:9" ht="15">
      <c r="A9" s="65" t="s">
        <v>145</v>
      </c>
      <c r="B9" s="65"/>
      <c r="C9" s="90" t="s">
        <v>14</v>
      </c>
      <c r="D9" s="90"/>
      <c r="E9" s="90"/>
      <c r="F9" s="90"/>
      <c r="G9" s="7" t="s">
        <v>14</v>
      </c>
      <c r="H9" s="8" t="s">
        <v>9</v>
      </c>
      <c r="I9" s="9"/>
    </row>
    <row r="10" spans="1:9" ht="15">
      <c r="A10" s="65" t="s">
        <v>15</v>
      </c>
      <c r="B10" s="65"/>
      <c r="C10" s="90" t="s">
        <v>14</v>
      </c>
      <c r="D10" s="90"/>
      <c r="E10" s="90"/>
      <c r="F10" s="90"/>
      <c r="G10" s="7" t="s">
        <v>14</v>
      </c>
      <c r="H10" s="8" t="s">
        <v>9</v>
      </c>
      <c r="I10" s="9"/>
    </row>
    <row r="11" spans="1:9" ht="15">
      <c r="A11" s="65" t="s">
        <v>16</v>
      </c>
      <c r="B11" s="65"/>
      <c r="C11" s="90" t="s">
        <v>14</v>
      </c>
      <c r="D11" s="90"/>
      <c r="E11" s="90"/>
      <c r="F11" s="90"/>
      <c r="G11" s="7" t="s">
        <v>14</v>
      </c>
      <c r="H11" s="8" t="s">
        <v>9</v>
      </c>
      <c r="I11" s="9"/>
    </row>
    <row r="12" spans="1:9" s="1" customFormat="1" ht="12">
      <c r="A12" s="4" t="s">
        <v>17</v>
      </c>
      <c r="B12" s="4"/>
      <c r="C12" s="6" t="s">
        <v>18</v>
      </c>
      <c r="D12" s="6" t="s">
        <v>19</v>
      </c>
      <c r="E12" s="6" t="s">
        <v>20</v>
      </c>
      <c r="F12" s="6" t="s">
        <v>21</v>
      </c>
      <c r="G12" s="5" t="s">
        <v>4</v>
      </c>
      <c r="H12" s="6" t="s">
        <v>5</v>
      </c>
      <c r="I12" s="5" t="s">
        <v>6</v>
      </c>
    </row>
    <row r="13" spans="1:9" ht="15">
      <c r="A13" s="65" t="s">
        <v>22</v>
      </c>
      <c r="B13" s="65"/>
      <c r="C13" s="90">
        <v>10.76358855</v>
      </c>
      <c r="D13" s="90"/>
      <c r="E13" s="90"/>
      <c r="F13" s="90"/>
      <c r="G13" s="7" t="s">
        <v>23</v>
      </c>
      <c r="H13" s="8"/>
      <c r="I13" s="9"/>
    </row>
    <row r="14" spans="1:9" ht="15">
      <c r="A14" s="65" t="s">
        <v>24</v>
      </c>
      <c r="B14" s="65"/>
      <c r="C14" s="90">
        <v>36.462076179999997</v>
      </c>
      <c r="D14" s="90"/>
      <c r="E14" s="90"/>
      <c r="F14" s="90"/>
      <c r="G14" s="7" t="s">
        <v>23</v>
      </c>
      <c r="H14" s="8"/>
      <c r="I14" s="9"/>
    </row>
    <row r="15" spans="1:9" ht="15">
      <c r="A15" s="65" t="s">
        <v>25</v>
      </c>
      <c r="B15" s="65"/>
      <c r="C15" s="10"/>
      <c r="D15" s="10"/>
      <c r="E15" s="10"/>
      <c r="F15" s="10" t="s">
        <v>26</v>
      </c>
      <c r="G15" s="7" t="s">
        <v>23</v>
      </c>
      <c r="H15" s="8"/>
      <c r="I15" s="9"/>
    </row>
    <row r="16" spans="1:9" ht="15">
      <c r="A16" s="65" t="s">
        <v>27</v>
      </c>
      <c r="B16" s="65"/>
      <c r="C16" s="10"/>
      <c r="D16" s="10"/>
      <c r="E16" s="10"/>
      <c r="F16" s="10" t="s">
        <v>26</v>
      </c>
      <c r="G16" s="7" t="s">
        <v>23</v>
      </c>
      <c r="H16" s="8"/>
      <c r="I16" s="9"/>
    </row>
    <row r="17" spans="1:9" ht="15">
      <c r="A17" s="65" t="s">
        <v>28</v>
      </c>
      <c r="B17" s="65"/>
      <c r="C17" s="10">
        <v>80</v>
      </c>
      <c r="D17" s="10">
        <v>260</v>
      </c>
      <c r="E17" s="10">
        <v>350</v>
      </c>
      <c r="F17" s="10" t="s">
        <v>26</v>
      </c>
      <c r="G17" s="7" t="s">
        <v>23</v>
      </c>
      <c r="H17" s="8"/>
      <c r="I17" s="9"/>
    </row>
    <row r="18" spans="1:9" ht="15">
      <c r="A18" s="65" t="s">
        <v>114</v>
      </c>
      <c r="B18" s="65"/>
      <c r="C18" s="10"/>
      <c r="D18" s="10"/>
      <c r="E18" s="10"/>
      <c r="F18" s="10" t="s">
        <v>26</v>
      </c>
      <c r="G18" s="7" t="s">
        <v>23</v>
      </c>
      <c r="H18" s="8"/>
      <c r="I18" s="9"/>
    </row>
    <row r="19" spans="1:9" ht="15">
      <c r="A19" s="65" t="s">
        <v>29</v>
      </c>
      <c r="B19" s="65"/>
      <c r="C19" s="10"/>
      <c r="D19" s="10"/>
      <c r="E19" s="10"/>
      <c r="F19" s="10" t="s">
        <v>26</v>
      </c>
      <c r="G19" s="7" t="s">
        <v>23</v>
      </c>
      <c r="H19" s="8"/>
      <c r="I19" s="9"/>
    </row>
    <row r="20" spans="1:9" ht="15">
      <c r="A20" s="65" t="s">
        <v>30</v>
      </c>
      <c r="B20" s="65"/>
      <c r="C20" s="10"/>
      <c r="D20" s="10"/>
      <c r="E20" s="10"/>
      <c r="F20" s="10" t="s">
        <v>26</v>
      </c>
      <c r="G20" s="7" t="s">
        <v>23</v>
      </c>
      <c r="H20" s="8"/>
      <c r="I20" s="9"/>
    </row>
    <row r="21" spans="1:9" ht="15">
      <c r="A21" s="65" t="s">
        <v>31</v>
      </c>
      <c r="B21" s="65"/>
      <c r="C21" s="10"/>
      <c r="D21" s="10"/>
      <c r="E21" s="10"/>
      <c r="F21" s="10" t="s">
        <v>26</v>
      </c>
      <c r="G21" s="7" t="s">
        <v>23</v>
      </c>
      <c r="H21" s="8"/>
      <c r="I21" s="9"/>
    </row>
    <row r="22" spans="1:9" s="1" customFormat="1" ht="12">
      <c r="A22" s="4" t="s">
        <v>32</v>
      </c>
      <c r="B22" s="4"/>
      <c r="C22" s="6" t="s">
        <v>18</v>
      </c>
      <c r="D22" s="6" t="s">
        <v>19</v>
      </c>
      <c r="E22" s="6" t="s">
        <v>20</v>
      </c>
      <c r="F22" s="6" t="s">
        <v>21</v>
      </c>
      <c r="G22" s="5" t="s">
        <v>4</v>
      </c>
      <c r="H22" s="6" t="s">
        <v>5</v>
      </c>
      <c r="I22" s="5" t="s">
        <v>6</v>
      </c>
    </row>
    <row r="23" spans="1:9" ht="15">
      <c r="A23" s="65" t="s">
        <v>33</v>
      </c>
      <c r="B23" s="65"/>
      <c r="C23" s="11">
        <v>1</v>
      </c>
      <c r="D23" s="11">
        <v>1</v>
      </c>
      <c r="E23" s="11">
        <v>1</v>
      </c>
      <c r="F23" s="10"/>
      <c r="G23" s="70">
        <v>1</v>
      </c>
      <c r="H23" s="8" t="s">
        <v>9</v>
      </c>
      <c r="I23" s="9"/>
    </row>
    <row r="24" spans="1:9" s="1" customFormat="1" ht="12">
      <c r="A24" s="4" t="s">
        <v>115</v>
      </c>
      <c r="B24" s="4"/>
      <c r="C24" s="6" t="s">
        <v>18</v>
      </c>
      <c r="D24" s="6" t="s">
        <v>19</v>
      </c>
      <c r="E24" s="6" t="s">
        <v>20</v>
      </c>
      <c r="F24" s="6" t="s">
        <v>21</v>
      </c>
      <c r="G24" s="5" t="s">
        <v>4</v>
      </c>
      <c r="H24" s="6" t="s">
        <v>5</v>
      </c>
      <c r="I24" s="5" t="s">
        <v>6</v>
      </c>
    </row>
    <row r="25" spans="1:9" s="1" customFormat="1" ht="15">
      <c r="A25" s="65" t="s">
        <v>34</v>
      </c>
      <c r="B25" s="67"/>
      <c r="C25" s="10">
        <v>362000</v>
      </c>
      <c r="D25" s="10">
        <v>362000</v>
      </c>
      <c r="E25" s="10">
        <v>362000</v>
      </c>
      <c r="F25" s="10"/>
      <c r="G25" s="7" t="s">
        <v>12</v>
      </c>
      <c r="H25" s="8"/>
      <c r="I25" s="9"/>
    </row>
    <row r="26" spans="1:9" s="1" customFormat="1" ht="15">
      <c r="A26" s="65" t="s">
        <v>35</v>
      </c>
      <c r="B26" s="67"/>
      <c r="C26" s="10">
        <v>360</v>
      </c>
      <c r="D26" s="10">
        <v>361</v>
      </c>
      <c r="E26" s="10">
        <v>362</v>
      </c>
      <c r="F26" s="10"/>
      <c r="G26" s="7" t="s">
        <v>12</v>
      </c>
      <c r="H26" s="8"/>
      <c r="I26" s="9"/>
    </row>
    <row r="27" spans="1:9" s="1" customFormat="1" ht="15">
      <c r="A27" s="65" t="s">
        <v>130</v>
      </c>
      <c r="B27" s="65"/>
      <c r="C27" s="10" t="s">
        <v>187</v>
      </c>
      <c r="D27" s="10" t="s">
        <v>187</v>
      </c>
      <c r="E27" s="10" t="s">
        <v>187</v>
      </c>
      <c r="F27" s="10"/>
      <c r="G27" s="7" t="s">
        <v>12</v>
      </c>
      <c r="H27" s="8"/>
      <c r="I27" s="9"/>
    </row>
    <row r="28" spans="1:9" s="1" customFormat="1" ht="15">
      <c r="A28" s="66" t="s">
        <v>131</v>
      </c>
      <c r="B28" s="67"/>
      <c r="C28" s="10">
        <v>100</v>
      </c>
      <c r="D28" s="10">
        <v>100</v>
      </c>
      <c r="E28" s="10">
        <v>100</v>
      </c>
      <c r="F28" s="10"/>
      <c r="G28" s="70">
        <v>1</v>
      </c>
      <c r="H28" s="8" t="s">
        <v>9</v>
      </c>
      <c r="I28" s="9"/>
    </row>
    <row r="29" spans="1:9" s="1" customFormat="1" ht="15">
      <c r="A29" s="66" t="s">
        <v>153</v>
      </c>
      <c r="B29" s="67"/>
      <c r="C29" s="10">
        <v>100</v>
      </c>
      <c r="D29" s="10">
        <v>100</v>
      </c>
      <c r="E29" s="10">
        <v>100</v>
      </c>
      <c r="F29" s="10"/>
      <c r="G29" s="70">
        <v>1</v>
      </c>
      <c r="H29" s="8" t="s">
        <v>9</v>
      </c>
      <c r="I29" s="9"/>
    </row>
    <row r="30" spans="1:9" s="1" customFormat="1" ht="15">
      <c r="A30" s="66" t="s">
        <v>147</v>
      </c>
      <c r="B30" s="67"/>
      <c r="C30" s="10">
        <v>100</v>
      </c>
      <c r="D30" s="10">
        <v>100</v>
      </c>
      <c r="E30" s="10">
        <v>100</v>
      </c>
      <c r="F30" s="10"/>
      <c r="G30" s="70">
        <v>1</v>
      </c>
      <c r="H30" s="8" t="s">
        <v>9</v>
      </c>
      <c r="I30" s="9"/>
    </row>
    <row r="31" spans="1:9" s="1" customFormat="1" ht="15">
      <c r="A31" s="64" t="s">
        <v>171</v>
      </c>
      <c r="B31" s="77"/>
      <c r="C31" s="86">
        <v>203.98146012005401</v>
      </c>
      <c r="D31" s="86">
        <v>216.367274437796</v>
      </c>
      <c r="E31" s="86">
        <v>224.45899597555999</v>
      </c>
      <c r="F31" s="10"/>
      <c r="G31" s="70" t="s">
        <v>152</v>
      </c>
      <c r="H31" s="8" t="s">
        <v>9</v>
      </c>
      <c r="I31" s="9"/>
    </row>
    <row r="32" spans="1:9" ht="15">
      <c r="A32" s="64" t="s">
        <v>172</v>
      </c>
      <c r="B32" s="64"/>
      <c r="C32" s="86">
        <v>116.277901873356</v>
      </c>
      <c r="D32" s="86">
        <v>142.69818485037499</v>
      </c>
      <c r="E32" s="86">
        <v>148.59574286161597</v>
      </c>
      <c r="F32" s="10"/>
      <c r="G32" s="70" t="s">
        <v>169</v>
      </c>
      <c r="H32" s="8" t="s">
        <v>9</v>
      </c>
      <c r="I32" s="9"/>
    </row>
    <row r="33" spans="1:9" ht="15">
      <c r="A33" s="64" t="s">
        <v>173</v>
      </c>
      <c r="B33" s="64"/>
      <c r="C33" s="86">
        <v>75.708455449626001</v>
      </c>
      <c r="D33" s="86">
        <v>83.647779985932004</v>
      </c>
      <c r="E33" s="86">
        <v>78.625606377428994</v>
      </c>
      <c r="F33" s="10"/>
      <c r="G33" s="70" t="s">
        <v>148</v>
      </c>
      <c r="H33" s="8" t="s">
        <v>9</v>
      </c>
      <c r="I33" s="9"/>
    </row>
    <row r="34" spans="1:9" ht="15">
      <c r="A34" s="64" t="s">
        <v>177</v>
      </c>
      <c r="B34" s="64"/>
      <c r="C34" s="86">
        <v>33.012739422040994</v>
      </c>
      <c r="D34" s="86">
        <v>41.952339636321</v>
      </c>
      <c r="E34" s="86">
        <v>41.329429192585998</v>
      </c>
      <c r="F34" s="10"/>
      <c r="G34" s="70" t="s">
        <v>170</v>
      </c>
      <c r="H34" s="8" t="s">
        <v>9</v>
      </c>
      <c r="I34" s="9"/>
    </row>
    <row r="35" spans="1:9" ht="15">
      <c r="A35" s="64" t="s">
        <v>36</v>
      </c>
      <c r="B35" s="64"/>
      <c r="C35" s="86">
        <v>20.5</v>
      </c>
      <c r="D35" s="86">
        <v>28</v>
      </c>
      <c r="E35" s="86">
        <v>29</v>
      </c>
      <c r="F35" s="10"/>
      <c r="G35" s="70" t="s">
        <v>179</v>
      </c>
      <c r="H35" s="8" t="s">
        <v>9</v>
      </c>
      <c r="I35" s="9"/>
    </row>
    <row r="36" spans="1:9" s="1" customFormat="1" ht="15.6" customHeight="1">
      <c r="A36" s="4" t="s">
        <v>37</v>
      </c>
      <c r="B36" s="4"/>
      <c r="C36" s="94" t="s">
        <v>38</v>
      </c>
      <c r="D36" s="95"/>
      <c r="E36" s="95"/>
      <c r="F36" s="95"/>
      <c r="G36" s="5" t="s">
        <v>4</v>
      </c>
      <c r="H36" s="6" t="s">
        <v>5</v>
      </c>
      <c r="I36" s="5" t="s">
        <v>6</v>
      </c>
    </row>
    <row r="37" spans="1:9" s="1" customFormat="1" ht="15.6" customHeight="1">
      <c r="A37" s="64" t="s">
        <v>149</v>
      </c>
      <c r="B37" s="64"/>
      <c r="C37" s="107" t="s">
        <v>187</v>
      </c>
      <c r="D37" s="108"/>
      <c r="E37" s="108"/>
      <c r="F37" s="108"/>
      <c r="G37" s="12"/>
      <c r="H37" s="8" t="s">
        <v>9</v>
      </c>
      <c r="I37" s="9"/>
    </row>
    <row r="38" spans="1:9" s="1" customFormat="1" ht="15.6" customHeight="1">
      <c r="A38" s="64" t="s">
        <v>150</v>
      </c>
      <c r="B38" s="64"/>
      <c r="C38" s="107" t="s">
        <v>187</v>
      </c>
      <c r="D38" s="108"/>
      <c r="E38" s="108"/>
      <c r="F38" s="108"/>
      <c r="G38" s="12"/>
      <c r="H38" s="8" t="s">
        <v>9</v>
      </c>
      <c r="I38" s="9"/>
    </row>
    <row r="39" spans="1:9" s="1" customFormat="1" ht="15.6" customHeight="1">
      <c r="A39" s="64" t="s">
        <v>151</v>
      </c>
      <c r="B39" s="64"/>
      <c r="C39" s="107" t="s">
        <v>187</v>
      </c>
      <c r="D39" s="108"/>
      <c r="E39" s="108"/>
      <c r="F39" s="108"/>
      <c r="G39" s="12"/>
      <c r="H39" s="8" t="s">
        <v>9</v>
      </c>
      <c r="I39" s="9"/>
    </row>
    <row r="40" spans="1:9" ht="15">
      <c r="A40" s="79" t="s">
        <v>136</v>
      </c>
      <c r="B40" s="65"/>
      <c r="C40" s="88">
        <v>-80.930004999999994</v>
      </c>
      <c r="D40" s="89">
        <v>-80.930004999999994</v>
      </c>
      <c r="E40" s="89">
        <v>-80.930004999999994</v>
      </c>
      <c r="F40" s="89">
        <v>-80.930004999999994</v>
      </c>
      <c r="G40" s="12" t="s">
        <v>12</v>
      </c>
      <c r="H40" s="8"/>
      <c r="I40" s="9"/>
    </row>
    <row r="41" spans="1:9" ht="15">
      <c r="A41" s="79" t="s">
        <v>137</v>
      </c>
      <c r="B41" s="65"/>
      <c r="C41" s="88">
        <v>-11.314746</v>
      </c>
      <c r="D41" s="89">
        <v>-11.314746</v>
      </c>
      <c r="E41" s="89">
        <v>-11.314746</v>
      </c>
      <c r="F41" s="89">
        <v>-11.314746</v>
      </c>
      <c r="G41" s="12" t="s">
        <v>12</v>
      </c>
      <c r="H41" s="8"/>
      <c r="I41" s="9"/>
    </row>
    <row r="42" spans="1:9" ht="15">
      <c r="A42" s="79" t="s">
        <v>138</v>
      </c>
      <c r="B42" s="65"/>
      <c r="C42" s="88">
        <v>12.202889000000001</v>
      </c>
      <c r="D42" s="89">
        <v>12.202889000000001</v>
      </c>
      <c r="E42" s="89">
        <v>12.202889000000001</v>
      </c>
      <c r="F42" s="89">
        <v>12.202889000000001</v>
      </c>
      <c r="G42" s="12" t="s">
        <v>12</v>
      </c>
      <c r="H42" s="8"/>
      <c r="I42" s="9"/>
    </row>
    <row r="43" spans="1:9" ht="15">
      <c r="A43" s="80" t="s">
        <v>147</v>
      </c>
      <c r="B43" s="67"/>
      <c r="C43" s="96">
        <v>1</v>
      </c>
      <c r="D43" s="97">
        <v>1</v>
      </c>
      <c r="E43" s="97">
        <v>1</v>
      </c>
      <c r="F43" s="97">
        <v>1</v>
      </c>
      <c r="G43" s="70">
        <v>1</v>
      </c>
      <c r="H43" s="8" t="s">
        <v>9</v>
      </c>
      <c r="I43" s="9"/>
    </row>
    <row r="44" spans="1:9" ht="15">
      <c r="A44" s="80" t="s">
        <v>181</v>
      </c>
      <c r="B44" s="67"/>
      <c r="C44" s="88">
        <v>62.75</v>
      </c>
      <c r="D44" s="89">
        <v>62.75</v>
      </c>
      <c r="E44" s="89">
        <v>62.75</v>
      </c>
      <c r="F44" s="89">
        <v>62.75</v>
      </c>
      <c r="G44" s="12" t="s">
        <v>12</v>
      </c>
      <c r="H44" s="8"/>
      <c r="I44" s="9"/>
    </row>
    <row r="45" spans="1:9" ht="15">
      <c r="A45" s="80" t="s">
        <v>144</v>
      </c>
      <c r="B45" s="67"/>
      <c r="C45" s="96">
        <v>0</v>
      </c>
      <c r="D45" s="97">
        <v>0</v>
      </c>
      <c r="E45" s="97">
        <v>0</v>
      </c>
      <c r="F45" s="97">
        <v>0</v>
      </c>
      <c r="G45" s="70">
        <v>0</v>
      </c>
      <c r="H45" s="8" t="s">
        <v>9</v>
      </c>
      <c r="I45" s="9"/>
    </row>
    <row r="46" spans="1:9" ht="15">
      <c r="A46" s="80" t="s">
        <v>142</v>
      </c>
      <c r="B46" s="67"/>
      <c r="C46" s="96">
        <v>1</v>
      </c>
      <c r="D46" s="97">
        <v>1</v>
      </c>
      <c r="E46" s="97">
        <v>1</v>
      </c>
      <c r="F46" s="97">
        <v>1</v>
      </c>
      <c r="G46" s="70">
        <v>1</v>
      </c>
      <c r="H46" s="8" t="s">
        <v>9</v>
      </c>
      <c r="I46" s="9"/>
    </row>
    <row r="47" spans="1:9" ht="15">
      <c r="A47" s="66" t="s">
        <v>180</v>
      </c>
      <c r="B47" s="67"/>
      <c r="C47" s="96">
        <v>1</v>
      </c>
      <c r="D47" s="97">
        <v>1</v>
      </c>
      <c r="E47" s="97">
        <v>1</v>
      </c>
      <c r="F47" s="97">
        <v>1</v>
      </c>
      <c r="G47" s="70">
        <v>1</v>
      </c>
      <c r="H47" s="8" t="s">
        <v>9</v>
      </c>
      <c r="I47" s="9"/>
    </row>
    <row r="48" spans="1:9" ht="15">
      <c r="A48" s="64" t="s">
        <v>132</v>
      </c>
      <c r="B48" s="67"/>
      <c r="C48" s="88">
        <v>175.23969095639399</v>
      </c>
      <c r="D48" s="89">
        <v>175.23969095639399</v>
      </c>
      <c r="E48" s="89">
        <v>175.23969095639399</v>
      </c>
      <c r="F48" s="89">
        <v>175.23969095639399</v>
      </c>
      <c r="G48" s="12" t="s">
        <v>12</v>
      </c>
      <c r="H48" s="8"/>
      <c r="I48" s="9"/>
    </row>
    <row r="49" spans="1:9" ht="15">
      <c r="A49" s="64" t="s">
        <v>133</v>
      </c>
      <c r="B49" s="67"/>
      <c r="C49" s="88">
        <v>102.74774692578499</v>
      </c>
      <c r="D49" s="89">
        <v>102.74774692578499</v>
      </c>
      <c r="E49" s="89">
        <v>102.74774692578499</v>
      </c>
      <c r="F49" s="89">
        <v>102.74774692578499</v>
      </c>
      <c r="G49" s="12" t="s">
        <v>12</v>
      </c>
      <c r="H49" s="8"/>
      <c r="I49" s="9"/>
    </row>
    <row r="50" spans="1:9" ht="15">
      <c r="A50" s="64" t="s">
        <v>134</v>
      </c>
      <c r="B50" s="67"/>
      <c r="C50" s="88">
        <v>57.249778533145999</v>
      </c>
      <c r="D50" s="89">
        <v>57.249778533145999</v>
      </c>
      <c r="E50" s="89">
        <v>57.249778533145999</v>
      </c>
      <c r="F50" s="89">
        <v>57.249778533145999</v>
      </c>
      <c r="G50" s="12" t="s">
        <v>12</v>
      </c>
      <c r="H50" s="8"/>
      <c r="I50" s="9"/>
    </row>
    <row r="51" spans="1:9" ht="15">
      <c r="A51" s="64" t="s">
        <v>135</v>
      </c>
      <c r="B51" s="67"/>
      <c r="C51" s="88">
        <v>31.802700969385999</v>
      </c>
      <c r="D51" s="89">
        <v>31.802700969385999</v>
      </c>
      <c r="E51" s="89">
        <v>31.802700969385999</v>
      </c>
      <c r="F51" s="89">
        <v>31.802700969385999</v>
      </c>
      <c r="G51" s="12" t="s">
        <v>12</v>
      </c>
      <c r="H51" s="8"/>
      <c r="I51" s="9"/>
    </row>
    <row r="52" spans="1:9">
      <c r="A52" s="4" t="s">
        <v>39</v>
      </c>
      <c r="B52" s="4"/>
      <c r="C52" s="93" t="s">
        <v>40</v>
      </c>
      <c r="D52" s="93"/>
      <c r="E52" s="93"/>
      <c r="F52" s="93"/>
      <c r="G52" s="92" t="s">
        <v>9</v>
      </c>
      <c r="H52" s="92"/>
      <c r="I52" s="13" t="s">
        <v>6</v>
      </c>
    </row>
    <row r="53" spans="1:9" ht="15">
      <c r="A53" s="65" t="s">
        <v>41</v>
      </c>
      <c r="B53" s="65"/>
      <c r="C53" s="90"/>
      <c r="D53" s="90"/>
      <c r="E53" s="90"/>
      <c r="F53" s="90"/>
      <c r="G53" s="91"/>
      <c r="H53" s="91"/>
      <c r="I53" s="9"/>
    </row>
  </sheetData>
  <mergeCells count="42">
    <mergeCell ref="A6:B6"/>
    <mergeCell ref="C6:F6"/>
    <mergeCell ref="A7:B7"/>
    <mergeCell ref="B1:H1"/>
    <mergeCell ref="G2:I2"/>
    <mergeCell ref="G3:I3"/>
    <mergeCell ref="A2:B2"/>
    <mergeCell ref="C2:D2"/>
    <mergeCell ref="E2:F2"/>
    <mergeCell ref="C49:F49"/>
    <mergeCell ref="C50:F50"/>
    <mergeCell ref="C4:F4"/>
    <mergeCell ref="A3:B3"/>
    <mergeCell ref="C3:D3"/>
    <mergeCell ref="E3:F3"/>
    <mergeCell ref="C8:F8"/>
    <mergeCell ref="C9:F9"/>
    <mergeCell ref="A5:B5"/>
    <mergeCell ref="C5:F5"/>
    <mergeCell ref="C46:F46"/>
    <mergeCell ref="C14:F14"/>
    <mergeCell ref="C10:F10"/>
    <mergeCell ref="C11:F11"/>
    <mergeCell ref="C7:F7"/>
    <mergeCell ref="C39:F39"/>
    <mergeCell ref="C43:F43"/>
    <mergeCell ref="C44:F44"/>
    <mergeCell ref="C45:F45"/>
    <mergeCell ref="C47:F47"/>
    <mergeCell ref="C48:F48"/>
    <mergeCell ref="C13:F13"/>
    <mergeCell ref="C40:F40"/>
    <mergeCell ref="C36:F36"/>
    <mergeCell ref="C42:F42"/>
    <mergeCell ref="C41:F41"/>
    <mergeCell ref="C38:F38"/>
    <mergeCell ref="C37:F37"/>
    <mergeCell ref="C51:F51"/>
    <mergeCell ref="C53:F53"/>
    <mergeCell ref="G53:H53"/>
    <mergeCell ref="G52:H52"/>
    <mergeCell ref="C52:F52"/>
  </mergeCells>
  <phoneticPr fontId="5" type="noConversion"/>
  <conditionalFormatting sqref="H5:H7 H9:H11 H13:H21 H25:H35 H37:H51">
    <cfRule type="cellIs" dxfId="9" priority="93" stopIfTrue="1" operator="equal">
      <formula>"Fail-Non mandatory"</formula>
    </cfRule>
    <cfRule type="cellIs" dxfId="8" priority="94" stopIfTrue="1" operator="equal">
      <formula>"Pass-Non mandatory"</formula>
    </cfRule>
    <cfRule type="cellIs" dxfId="7" priority="95" stopIfTrue="1" operator="equal">
      <formula>"Pass-Mandatory"</formula>
    </cfRule>
    <cfRule type="cellIs" dxfId="6" priority="96" stopIfTrue="1" operator="equal">
      <formula>"Fail-Mandatory"</formula>
    </cfRule>
    <cfRule type="cellIs" dxfId="5" priority="97" stopIfTrue="1" operator="equal">
      <formula>"--"</formula>
    </cfRule>
  </conditionalFormatting>
  <conditionalFormatting sqref="H23">
    <cfRule type="cellIs" dxfId="4" priority="53" stopIfTrue="1" operator="equal">
      <formula>"Fail-Non mandatory"</formula>
    </cfRule>
    <cfRule type="cellIs" dxfId="3" priority="54" stopIfTrue="1" operator="equal">
      <formula>"Pass-Non mandatory"</formula>
    </cfRule>
    <cfRule type="cellIs" dxfId="2" priority="55" stopIfTrue="1" operator="equal">
      <formula>"Pass-Mandatory"</formula>
    </cfRule>
    <cfRule type="cellIs" dxfId="1" priority="56" stopIfTrue="1" operator="equal">
      <formula>"Fail-Mandatory"</formula>
    </cfRule>
    <cfRule type="cellIs" dxfId="0" priority="57" stopIfTrue="1" operator="equal">
      <formula>"--"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N32"/>
  <sheetViews>
    <sheetView zoomScale="90" zoomScaleNormal="90" workbookViewId="0">
      <selection activeCell="A15" sqref="A15:G20"/>
    </sheetView>
  </sheetViews>
  <sheetFormatPr baseColWidth="10" defaultColWidth="8.625" defaultRowHeight="15"/>
  <cols>
    <col min="1" max="16384" width="8.625" style="43"/>
  </cols>
  <sheetData>
    <row r="1" spans="1:14" ht="19.5" customHeight="1">
      <c r="A1" s="110" t="s">
        <v>109</v>
      </c>
      <c r="B1" s="110"/>
      <c r="C1" s="110"/>
      <c r="D1" s="110"/>
      <c r="E1" s="110"/>
      <c r="F1" s="110"/>
      <c r="G1" s="110"/>
      <c r="H1" s="110" t="s">
        <v>110</v>
      </c>
      <c r="I1" s="110"/>
      <c r="J1" s="110"/>
      <c r="K1" s="110"/>
      <c r="L1" s="110"/>
      <c r="M1" s="110"/>
      <c r="N1" s="110"/>
    </row>
    <row r="2" spans="1:14">
      <c r="A2" s="111"/>
      <c r="B2" s="112"/>
      <c r="C2" s="112"/>
      <c r="D2" s="112"/>
      <c r="E2" s="112"/>
      <c r="F2" s="112"/>
      <c r="G2" s="113"/>
      <c r="H2" s="111"/>
      <c r="I2" s="112"/>
      <c r="J2" s="112"/>
      <c r="K2" s="112"/>
      <c r="L2" s="112"/>
      <c r="M2" s="112"/>
      <c r="N2" s="113"/>
    </row>
    <row r="3" spans="1:14">
      <c r="A3" s="114"/>
      <c r="B3" s="115"/>
      <c r="C3" s="115"/>
      <c r="D3" s="115"/>
      <c r="E3" s="115"/>
      <c r="F3" s="115"/>
      <c r="G3" s="116"/>
      <c r="H3" s="114"/>
      <c r="I3" s="115"/>
      <c r="J3" s="115"/>
      <c r="K3" s="115"/>
      <c r="L3" s="115"/>
      <c r="M3" s="115"/>
      <c r="N3" s="116"/>
    </row>
    <row r="4" spans="1:14">
      <c r="A4" s="114"/>
      <c r="B4" s="115"/>
      <c r="C4" s="115"/>
      <c r="D4" s="115"/>
      <c r="E4" s="115"/>
      <c r="F4" s="115"/>
      <c r="G4" s="116"/>
      <c r="H4" s="114"/>
      <c r="I4" s="115"/>
      <c r="J4" s="115"/>
      <c r="K4" s="115"/>
      <c r="L4" s="115"/>
      <c r="M4" s="115"/>
      <c r="N4" s="116"/>
    </row>
    <row r="5" spans="1:14">
      <c r="A5" s="114"/>
      <c r="B5" s="115"/>
      <c r="C5" s="115"/>
      <c r="D5" s="115"/>
      <c r="E5" s="115"/>
      <c r="F5" s="115"/>
      <c r="G5" s="116"/>
      <c r="H5" s="114"/>
      <c r="I5" s="115"/>
      <c r="J5" s="115"/>
      <c r="K5" s="115"/>
      <c r="L5" s="115"/>
      <c r="M5" s="115"/>
      <c r="N5" s="116"/>
    </row>
    <row r="6" spans="1:14">
      <c r="A6" s="114"/>
      <c r="B6" s="115"/>
      <c r="C6" s="115"/>
      <c r="D6" s="115"/>
      <c r="E6" s="115"/>
      <c r="F6" s="115"/>
      <c r="G6" s="116"/>
      <c r="H6" s="114"/>
      <c r="I6" s="115"/>
      <c r="J6" s="115"/>
      <c r="K6" s="115"/>
      <c r="L6" s="115"/>
      <c r="M6" s="115"/>
      <c r="N6" s="116"/>
    </row>
    <row r="7" spans="1:14">
      <c r="A7" s="114"/>
      <c r="B7" s="115"/>
      <c r="C7" s="115"/>
      <c r="D7" s="115"/>
      <c r="E7" s="115"/>
      <c r="F7" s="115"/>
      <c r="G7" s="116"/>
      <c r="H7" s="114"/>
      <c r="I7" s="115"/>
      <c r="J7" s="115"/>
      <c r="K7" s="115"/>
      <c r="L7" s="115"/>
      <c r="M7" s="115"/>
      <c r="N7" s="116"/>
    </row>
    <row r="8" spans="1:14">
      <c r="A8" s="114"/>
      <c r="B8" s="115"/>
      <c r="C8" s="115"/>
      <c r="D8" s="115"/>
      <c r="E8" s="115"/>
      <c r="F8" s="115"/>
      <c r="G8" s="116"/>
      <c r="H8" s="114"/>
      <c r="I8" s="115"/>
      <c r="J8" s="115"/>
      <c r="K8" s="115"/>
      <c r="L8" s="115"/>
      <c r="M8" s="115"/>
      <c r="N8" s="116"/>
    </row>
    <row r="9" spans="1:14">
      <c r="A9" s="114"/>
      <c r="B9" s="115"/>
      <c r="C9" s="115"/>
      <c r="D9" s="115"/>
      <c r="E9" s="115"/>
      <c r="F9" s="115"/>
      <c r="G9" s="116"/>
      <c r="H9" s="114"/>
      <c r="I9" s="115"/>
      <c r="J9" s="115"/>
      <c r="K9" s="115"/>
      <c r="L9" s="115"/>
      <c r="M9" s="115"/>
      <c r="N9" s="116"/>
    </row>
    <row r="10" spans="1:14">
      <c r="A10" s="114"/>
      <c r="B10" s="115"/>
      <c r="C10" s="115"/>
      <c r="D10" s="115"/>
      <c r="E10" s="115"/>
      <c r="F10" s="115"/>
      <c r="G10" s="116"/>
      <c r="H10" s="114"/>
      <c r="I10" s="115"/>
      <c r="J10" s="115"/>
      <c r="K10" s="115"/>
      <c r="L10" s="115"/>
      <c r="M10" s="115"/>
      <c r="N10" s="116"/>
    </row>
    <row r="11" spans="1:14">
      <c r="A11" s="114"/>
      <c r="B11" s="115"/>
      <c r="C11" s="115"/>
      <c r="D11" s="115"/>
      <c r="E11" s="115"/>
      <c r="F11" s="115"/>
      <c r="G11" s="116"/>
      <c r="H11" s="114"/>
      <c r="I11" s="115"/>
      <c r="J11" s="115"/>
      <c r="K11" s="115"/>
      <c r="L11" s="115"/>
      <c r="M11" s="115"/>
      <c r="N11" s="116"/>
    </row>
    <row r="12" spans="1:14">
      <c r="A12" s="114"/>
      <c r="B12" s="115"/>
      <c r="C12" s="115"/>
      <c r="D12" s="115"/>
      <c r="E12" s="115"/>
      <c r="F12" s="115"/>
      <c r="G12" s="116"/>
      <c r="H12" s="114"/>
      <c r="I12" s="115"/>
      <c r="J12" s="115"/>
      <c r="K12" s="115"/>
      <c r="L12" s="115"/>
      <c r="M12" s="115"/>
      <c r="N12" s="116"/>
    </row>
    <row r="13" spans="1:14">
      <c r="A13" s="117"/>
      <c r="B13" s="118"/>
      <c r="C13" s="118"/>
      <c r="D13" s="118"/>
      <c r="E13" s="118"/>
      <c r="F13" s="118"/>
      <c r="G13" s="119"/>
      <c r="H13" s="117"/>
      <c r="I13" s="118"/>
      <c r="J13" s="118"/>
      <c r="K13" s="118"/>
      <c r="L13" s="118"/>
      <c r="M13" s="118"/>
      <c r="N13" s="119"/>
    </row>
    <row r="14" spans="1:14" ht="19.5">
      <c r="A14" s="110" t="s">
        <v>111</v>
      </c>
      <c r="B14" s="110"/>
      <c r="C14" s="110"/>
      <c r="D14" s="110"/>
      <c r="E14" s="110"/>
      <c r="F14" s="110"/>
      <c r="G14" s="110"/>
      <c r="H14" s="110" t="s">
        <v>112</v>
      </c>
      <c r="I14" s="110"/>
      <c r="J14" s="110"/>
      <c r="K14" s="110"/>
      <c r="L14" s="110"/>
      <c r="M14" s="110"/>
      <c r="N14" s="110"/>
    </row>
    <row r="15" spans="1:14" ht="30" customHeight="1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</row>
    <row r="16" spans="1:14" ht="30" customHeight="1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</row>
    <row r="17" spans="1:14" ht="30" customHeight="1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</row>
    <row r="18" spans="1:14" ht="30" customHeight="1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</row>
    <row r="19" spans="1:14" ht="30" customHeight="1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</row>
    <row r="20" spans="1:14" ht="30" customHeight="1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</row>
    <row r="21" spans="1:14" ht="30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</row>
    <row r="22" spans="1:14" ht="30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</row>
    <row r="23" spans="1:14" ht="30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</row>
    <row r="24" spans="1:14" ht="30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</row>
    <row r="25" spans="1:14" ht="30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</row>
    <row r="26" spans="1:14" ht="30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</row>
    <row r="27" spans="1:14" ht="30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ht="30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1:14" ht="30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30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30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30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</sheetData>
  <mergeCells count="8">
    <mergeCell ref="A15:G20"/>
    <mergeCell ref="H15:N20"/>
    <mergeCell ref="A1:G1"/>
    <mergeCell ref="H1:N1"/>
    <mergeCell ref="A2:G13"/>
    <mergeCell ref="H2:N13"/>
    <mergeCell ref="A14:G14"/>
    <mergeCell ref="H14:N1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6A735-C388-4515-95BE-2180C4C0825A}">
  <dimension ref="A1:AK107"/>
  <sheetViews>
    <sheetView topLeftCell="A70" zoomScale="65" workbookViewId="0">
      <selection activeCell="W16" sqref="W16"/>
    </sheetView>
  </sheetViews>
  <sheetFormatPr baseColWidth="10" defaultColWidth="8" defaultRowHeight="15"/>
  <cols>
    <col min="1" max="16384" width="8" style="170"/>
  </cols>
  <sheetData>
    <row r="1" spans="1:37" ht="15.75" thickBot="1"/>
    <row r="2" spans="1:37" ht="15.75" thickBot="1">
      <c r="A2" s="167" t="s">
        <v>116</v>
      </c>
      <c r="B2" s="168"/>
      <c r="C2" s="168"/>
      <c r="D2" s="168"/>
      <c r="E2" s="168"/>
      <c r="F2" s="168"/>
      <c r="G2" s="168"/>
      <c r="H2" s="168"/>
      <c r="I2" s="168"/>
      <c r="J2" s="168"/>
      <c r="K2" s="169"/>
      <c r="N2" s="167" t="s">
        <v>120</v>
      </c>
      <c r="O2" s="168"/>
      <c r="P2" s="168"/>
      <c r="Q2" s="168"/>
      <c r="R2" s="168"/>
      <c r="S2" s="168"/>
      <c r="T2" s="168"/>
      <c r="U2" s="168"/>
      <c r="V2" s="168"/>
      <c r="W2" s="168"/>
      <c r="X2" s="169"/>
      <c r="AA2" s="167" t="s">
        <v>121</v>
      </c>
      <c r="AB2" s="168"/>
      <c r="AC2" s="168"/>
      <c r="AD2" s="168"/>
      <c r="AE2" s="168"/>
      <c r="AF2" s="168"/>
      <c r="AG2" s="168"/>
      <c r="AH2" s="168"/>
      <c r="AI2" s="168"/>
      <c r="AJ2" s="168"/>
      <c r="AK2" s="169"/>
    </row>
    <row r="28" spans="1:37" ht="15.75" thickBot="1">
      <c r="A28" s="167" t="s">
        <v>122</v>
      </c>
      <c r="B28" s="168"/>
      <c r="C28" s="168"/>
      <c r="D28" s="168"/>
      <c r="E28" s="168"/>
      <c r="F28" s="168"/>
      <c r="G28" s="168"/>
      <c r="H28" s="168"/>
      <c r="I28" s="168"/>
      <c r="J28" s="168"/>
      <c r="K28" s="169"/>
      <c r="N28" s="167" t="s">
        <v>123</v>
      </c>
      <c r="O28" s="168"/>
      <c r="P28" s="168"/>
      <c r="Q28" s="168"/>
      <c r="R28" s="168"/>
      <c r="S28" s="168"/>
      <c r="T28" s="168"/>
      <c r="U28" s="168"/>
      <c r="V28" s="168"/>
      <c r="W28" s="168"/>
      <c r="X28" s="169"/>
      <c r="AA28" s="167" t="s">
        <v>124</v>
      </c>
      <c r="AB28" s="168"/>
      <c r="AC28" s="168"/>
      <c r="AD28" s="168"/>
      <c r="AE28" s="168"/>
      <c r="AF28" s="168"/>
      <c r="AG28" s="168"/>
      <c r="AH28" s="168"/>
      <c r="AI28" s="168"/>
      <c r="AJ28" s="168"/>
      <c r="AK28" s="169"/>
    </row>
    <row r="54" spans="1:37" ht="15.75" thickBot="1">
      <c r="A54" s="167" t="s">
        <v>117</v>
      </c>
      <c r="B54" s="168"/>
      <c r="C54" s="168"/>
      <c r="D54" s="168"/>
      <c r="E54" s="168"/>
      <c r="F54" s="168"/>
      <c r="G54" s="168"/>
      <c r="H54" s="168"/>
      <c r="I54" s="168"/>
      <c r="J54" s="168"/>
      <c r="K54" s="169"/>
      <c r="N54" s="167" t="s">
        <v>118</v>
      </c>
      <c r="O54" s="168"/>
      <c r="P54" s="168"/>
      <c r="Q54" s="168"/>
      <c r="R54" s="168"/>
      <c r="S54" s="168"/>
      <c r="T54" s="168"/>
      <c r="U54" s="168"/>
      <c r="V54" s="168"/>
      <c r="W54" s="168"/>
      <c r="X54" s="169"/>
      <c r="AA54" s="167" t="s">
        <v>119</v>
      </c>
      <c r="AB54" s="168"/>
      <c r="AC54" s="168"/>
      <c r="AD54" s="168"/>
      <c r="AE54" s="168"/>
      <c r="AF54" s="168"/>
      <c r="AG54" s="168"/>
      <c r="AH54" s="168"/>
      <c r="AI54" s="168"/>
      <c r="AJ54" s="168"/>
      <c r="AK54" s="169"/>
    </row>
    <row r="80" spans="1:24" ht="15.75" thickBot="1">
      <c r="A80" s="167" t="s">
        <v>125</v>
      </c>
      <c r="B80" s="168"/>
      <c r="C80" s="168"/>
      <c r="D80" s="168"/>
      <c r="E80" s="168"/>
      <c r="F80" s="168"/>
      <c r="G80" s="168"/>
      <c r="H80" s="168"/>
      <c r="I80" s="168"/>
      <c r="J80" s="168"/>
      <c r="K80" s="169"/>
      <c r="N80" s="167" t="s">
        <v>126</v>
      </c>
      <c r="O80" s="168"/>
      <c r="P80" s="168"/>
      <c r="Q80" s="168"/>
      <c r="R80" s="168"/>
      <c r="S80" s="168"/>
      <c r="T80" s="168"/>
      <c r="U80" s="168"/>
      <c r="V80" s="168"/>
      <c r="W80" s="168"/>
      <c r="X80" s="169"/>
    </row>
    <row r="107" spans="1:37" ht="15.75" thickBot="1">
      <c r="A107" s="167" t="s">
        <v>189</v>
      </c>
      <c r="B107" s="168"/>
      <c r="C107" s="168"/>
      <c r="D107" s="168"/>
      <c r="E107" s="168"/>
      <c r="F107" s="168"/>
      <c r="G107" s="168"/>
      <c r="H107" s="168"/>
      <c r="I107" s="168"/>
      <c r="J107" s="168"/>
      <c r="K107" s="169"/>
      <c r="N107" s="167" t="s">
        <v>190</v>
      </c>
      <c r="O107" s="168"/>
      <c r="P107" s="168"/>
      <c r="Q107" s="168"/>
      <c r="R107" s="168"/>
      <c r="S107" s="168"/>
      <c r="T107" s="168"/>
      <c r="U107" s="168"/>
      <c r="V107" s="168"/>
      <c r="W107" s="168"/>
      <c r="X107" s="169"/>
      <c r="AA107" s="167" t="s">
        <v>191</v>
      </c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9"/>
    </row>
  </sheetData>
  <mergeCells count="14">
    <mergeCell ref="A54:K54"/>
    <mergeCell ref="N54:X54"/>
    <mergeCell ref="AA54:AK54"/>
    <mergeCell ref="A80:K80"/>
    <mergeCell ref="N80:X80"/>
    <mergeCell ref="A107:K107"/>
    <mergeCell ref="N107:X107"/>
    <mergeCell ref="AA107:AK107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8DB99-8A0D-471E-BB87-10666E4BEEFD}">
  <dimension ref="A1:AK55"/>
  <sheetViews>
    <sheetView zoomScale="60" workbookViewId="0">
      <selection activeCell="W16" sqref="W16"/>
    </sheetView>
  </sheetViews>
  <sheetFormatPr baseColWidth="10" defaultColWidth="8" defaultRowHeight="15"/>
  <cols>
    <col min="1" max="16384" width="8" style="170"/>
  </cols>
  <sheetData>
    <row r="1" spans="1:37" ht="15.75" thickBot="1"/>
    <row r="2" spans="1:37" ht="15.75" thickBot="1">
      <c r="A2" s="167" t="s">
        <v>42</v>
      </c>
      <c r="B2" s="168"/>
      <c r="C2" s="168"/>
      <c r="D2" s="168"/>
      <c r="E2" s="168"/>
      <c r="F2" s="168"/>
      <c r="G2" s="168"/>
      <c r="H2" s="168"/>
      <c r="I2" s="168"/>
      <c r="J2" s="168"/>
      <c r="K2" s="169"/>
      <c r="N2" s="167" t="s">
        <v>43</v>
      </c>
      <c r="O2" s="168"/>
      <c r="P2" s="168"/>
      <c r="Q2" s="168"/>
      <c r="R2" s="168"/>
      <c r="S2" s="168"/>
      <c r="T2" s="168"/>
      <c r="U2" s="168"/>
      <c r="V2" s="168"/>
      <c r="W2" s="168"/>
      <c r="X2" s="169"/>
      <c r="AA2" s="167" t="s">
        <v>129</v>
      </c>
      <c r="AB2" s="168"/>
      <c r="AC2" s="168"/>
      <c r="AD2" s="168"/>
      <c r="AE2" s="168"/>
      <c r="AF2" s="168"/>
      <c r="AG2" s="168"/>
      <c r="AH2" s="168"/>
      <c r="AI2" s="168"/>
      <c r="AJ2" s="168"/>
      <c r="AK2" s="169"/>
    </row>
    <row r="28" spans="1:37" ht="15.75" thickBot="1">
      <c r="A28" s="167" t="s">
        <v>44</v>
      </c>
      <c r="B28" s="168"/>
      <c r="C28" s="168"/>
      <c r="D28" s="168"/>
      <c r="E28" s="168"/>
      <c r="F28" s="168"/>
      <c r="G28" s="168"/>
      <c r="H28" s="168"/>
      <c r="I28" s="168"/>
      <c r="J28" s="168"/>
      <c r="K28" s="169"/>
      <c r="N28" s="167" t="s">
        <v>192</v>
      </c>
      <c r="O28" s="168"/>
      <c r="P28" s="168"/>
      <c r="Q28" s="168"/>
      <c r="R28" s="168"/>
      <c r="S28" s="168"/>
      <c r="T28" s="168"/>
      <c r="U28" s="168"/>
      <c r="V28" s="168"/>
      <c r="W28" s="168"/>
      <c r="X28" s="169"/>
      <c r="AA28" s="167" t="s">
        <v>193</v>
      </c>
      <c r="AB28" s="168"/>
      <c r="AC28" s="168"/>
      <c r="AD28" s="168"/>
      <c r="AE28" s="168"/>
      <c r="AF28" s="168"/>
      <c r="AG28" s="168"/>
      <c r="AH28" s="168"/>
      <c r="AI28" s="168"/>
      <c r="AJ28" s="168"/>
      <c r="AK28" s="169"/>
    </row>
    <row r="55" spans="1:24" ht="15.75" thickBot="1">
      <c r="A55" s="167" t="s">
        <v>194</v>
      </c>
      <c r="B55" s="168"/>
      <c r="C55" s="168"/>
      <c r="D55" s="168"/>
      <c r="E55" s="168"/>
      <c r="F55" s="168"/>
      <c r="G55" s="168"/>
      <c r="H55" s="168"/>
      <c r="I55" s="168"/>
      <c r="J55" s="168"/>
      <c r="K55" s="169"/>
      <c r="N55" s="167" t="s">
        <v>195</v>
      </c>
      <c r="O55" s="168"/>
      <c r="P55" s="168"/>
      <c r="Q55" s="168"/>
      <c r="R55" s="168"/>
      <c r="S55" s="168"/>
      <c r="T55" s="168"/>
      <c r="U55" s="168"/>
      <c r="V55" s="168"/>
      <c r="W55" s="168"/>
      <c r="X55" s="169"/>
    </row>
  </sheetData>
  <mergeCells count="8">
    <mergeCell ref="A55:K55"/>
    <mergeCell ref="N55:X55"/>
    <mergeCell ref="A2:K2"/>
    <mergeCell ref="N2:X2"/>
    <mergeCell ref="AA2:AK2"/>
    <mergeCell ref="A28:K28"/>
    <mergeCell ref="N28:X28"/>
    <mergeCell ref="AA28:AK2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079B2-82A4-47A1-9851-4CB69AF0B939}">
  <dimension ref="A2:M67"/>
  <sheetViews>
    <sheetView zoomScale="75" workbookViewId="0">
      <selection activeCell="R15" sqref="R15"/>
    </sheetView>
  </sheetViews>
  <sheetFormatPr baseColWidth="10" defaultColWidth="8" defaultRowHeight="15"/>
  <cols>
    <col min="1" max="16384" width="8" style="170"/>
  </cols>
  <sheetData>
    <row r="2" spans="1:13">
      <c r="A2" s="171" t="s">
        <v>120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</row>
    <row r="22" spans="1:13">
      <c r="A22" s="171" t="s">
        <v>121</v>
      </c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</row>
    <row r="45" spans="1:13">
      <c r="A45" s="171" t="s">
        <v>122</v>
      </c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</row>
    <row r="67" spans="1:13">
      <c r="A67" s="171" t="s">
        <v>205</v>
      </c>
      <c r="B67" s="172"/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2"/>
    </row>
  </sheetData>
  <mergeCells count="4">
    <mergeCell ref="A2:M2"/>
    <mergeCell ref="A22:M22"/>
    <mergeCell ref="A45:M45"/>
    <mergeCell ref="A67:M6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39997558519241921"/>
  </sheetPr>
  <dimension ref="A1:BF52"/>
  <sheetViews>
    <sheetView zoomScale="60" zoomScaleNormal="60" workbookViewId="0">
      <selection activeCell="A10" sqref="A10:G27"/>
    </sheetView>
  </sheetViews>
  <sheetFormatPr baseColWidth="10" defaultColWidth="8" defaultRowHeight="15" customHeight="1"/>
  <cols>
    <col min="1" max="1" width="11.625" style="29" customWidth="1"/>
    <col min="2" max="2" width="15.625" style="29" customWidth="1"/>
    <col min="3" max="4" width="13.625" style="29" bestFit="1" customWidth="1"/>
    <col min="5" max="6" width="11.625" style="29" customWidth="1"/>
    <col min="7" max="8" width="18.125" style="29" customWidth="1"/>
    <col min="9" max="10" width="17.125" style="29" customWidth="1"/>
    <col min="11" max="11" width="19.5" style="29" customWidth="1"/>
    <col min="12" max="13" width="17.125" style="29" customWidth="1"/>
    <col min="14" max="14" width="15.125" style="29" customWidth="1"/>
    <col min="15" max="15" width="18.125" style="29" customWidth="1"/>
    <col min="16" max="16" width="17.125" style="29" bestFit="1" customWidth="1"/>
    <col min="17" max="17" width="17.125" style="29" customWidth="1"/>
    <col min="18" max="18" width="15.125" style="29" bestFit="1" customWidth="1"/>
    <col min="19" max="19" width="16.625" style="29" bestFit="1" customWidth="1"/>
    <col min="20" max="20" width="11.625" style="29" customWidth="1"/>
    <col min="21" max="21" width="12.5" style="29" customWidth="1"/>
    <col min="22" max="22" width="16.625" style="29" customWidth="1"/>
    <col min="23" max="24" width="11.625" style="29" bestFit="1" customWidth="1"/>
    <col min="25" max="25" width="17.125" style="29" bestFit="1" customWidth="1"/>
    <col min="26" max="26" width="6.625" style="29" bestFit="1" customWidth="1"/>
    <col min="27" max="27" width="11.125" style="29" bestFit="1" customWidth="1"/>
    <col min="28" max="28" width="20.125" style="29" customWidth="1"/>
    <col min="29" max="29" width="4.125" style="29" hidden="1" customWidth="1"/>
    <col min="30" max="30" width="21.125" style="29" hidden="1" customWidth="1"/>
    <col min="31" max="31" width="25.625" style="29" hidden="1" customWidth="1"/>
    <col min="32" max="32" width="15.125" style="29" hidden="1" customWidth="1"/>
    <col min="33" max="33" width="20" style="29" customWidth="1"/>
    <col min="34" max="34" width="19" style="29" customWidth="1"/>
    <col min="35" max="35" width="13.625" style="29" customWidth="1"/>
    <col min="36" max="36" width="15.625" style="29" customWidth="1"/>
    <col min="37" max="37" width="16.5" style="29" customWidth="1"/>
    <col min="38" max="38" width="17.625" style="29" customWidth="1"/>
    <col min="39" max="39" width="16.5" style="29" customWidth="1"/>
    <col min="40" max="40" width="25.625" style="29" customWidth="1"/>
    <col min="41" max="41" width="2.5" style="29" customWidth="1"/>
    <col min="42" max="43" width="8" style="29" hidden="1" customWidth="1"/>
    <col min="44" max="44" width="7" style="29" hidden="1" customWidth="1"/>
    <col min="45" max="45" width="3.625" style="29" hidden="1" customWidth="1"/>
    <col min="46" max="46" width="8" style="29"/>
    <col min="47" max="47" width="11.5" style="29" customWidth="1"/>
    <col min="48" max="16384" width="8" style="29"/>
  </cols>
  <sheetData>
    <row r="1" spans="1:57" ht="45.6" customHeight="1" thickBot="1">
      <c r="A1" s="120" t="s">
        <v>45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57" ht="48" thickBot="1">
      <c r="A2" s="26" t="s">
        <v>46</v>
      </c>
      <c r="B2" s="25" t="s">
        <v>47</v>
      </c>
      <c r="C2" s="25" t="s">
        <v>49</v>
      </c>
      <c r="D2" s="25" t="s">
        <v>48</v>
      </c>
      <c r="E2" s="25" t="s">
        <v>127</v>
      </c>
      <c r="F2" s="25" t="s">
        <v>50</v>
      </c>
      <c r="G2" s="25" t="s">
        <v>51</v>
      </c>
      <c r="H2" s="25" t="s">
        <v>128</v>
      </c>
      <c r="I2" s="25" t="s">
        <v>52</v>
      </c>
      <c r="J2" s="25" t="s">
        <v>146</v>
      </c>
      <c r="K2" s="25" t="s">
        <v>53</v>
      </c>
      <c r="L2" s="25" t="s">
        <v>54</v>
      </c>
      <c r="M2" s="25" t="s">
        <v>55</v>
      </c>
      <c r="N2" s="25" t="s">
        <v>56</v>
      </c>
      <c r="O2" s="25" t="s">
        <v>57</v>
      </c>
      <c r="P2" s="143" t="s">
        <v>58</v>
      </c>
      <c r="Q2" s="144"/>
      <c r="R2" s="145"/>
      <c r="AF2" s="25" t="s">
        <v>65</v>
      </c>
      <c r="AG2" s="25" t="s">
        <v>66</v>
      </c>
      <c r="AH2" s="25" t="s">
        <v>67</v>
      </c>
      <c r="AI2" s="25" t="s">
        <v>68</v>
      </c>
      <c r="AJ2" s="25" t="s">
        <v>69</v>
      </c>
    </row>
    <row r="3" spans="1:57" ht="71.099999999999994" customHeight="1" thickBot="1">
      <c r="A3" s="69" t="s">
        <v>59</v>
      </c>
      <c r="B3" s="27">
        <v>45721</v>
      </c>
      <c r="C3" s="87">
        <v>36.462076179999997</v>
      </c>
      <c r="D3" s="87">
        <v>10.76358855</v>
      </c>
      <c r="E3" s="28">
        <v>362000</v>
      </c>
      <c r="F3" s="85">
        <v>-66.016952000000003</v>
      </c>
      <c r="G3" s="85">
        <v>-10.701703</v>
      </c>
      <c r="H3" s="85">
        <v>11.257630000000001</v>
      </c>
      <c r="I3" s="85">
        <v>2</v>
      </c>
      <c r="J3" s="85">
        <v>1</v>
      </c>
      <c r="K3" s="85">
        <v>7.9970039999999996</v>
      </c>
      <c r="L3" s="85">
        <v>24.552537999999998</v>
      </c>
      <c r="M3" s="85">
        <v>23.555053000000001</v>
      </c>
      <c r="N3" s="81"/>
      <c r="O3" s="28"/>
      <c r="P3" s="140" t="s">
        <v>143</v>
      </c>
      <c r="Q3" s="141"/>
      <c r="R3" s="142"/>
      <c r="AF3" s="24" t="s">
        <v>73</v>
      </c>
      <c r="AG3" s="68" t="s">
        <v>74</v>
      </c>
      <c r="AH3" s="24">
        <v>17</v>
      </c>
      <c r="AI3" s="24"/>
      <c r="AJ3" s="24">
        <f>AH3-AI3</f>
        <v>17</v>
      </c>
    </row>
    <row r="4" spans="1:57" ht="80.099999999999994" customHeight="1" thickBot="1">
      <c r="A4" s="69" t="s">
        <v>60</v>
      </c>
      <c r="B4" s="27">
        <v>45721</v>
      </c>
      <c r="C4" s="87">
        <v>36.462076179999997</v>
      </c>
      <c r="D4" s="87">
        <v>10.76358855</v>
      </c>
      <c r="E4" s="28">
        <v>362000</v>
      </c>
      <c r="F4" s="85">
        <v>-70.842516000000003</v>
      </c>
      <c r="G4" s="85">
        <v>-10.384482999999999</v>
      </c>
      <c r="H4" s="85">
        <v>16.787137999999999</v>
      </c>
      <c r="I4" s="85">
        <v>2</v>
      </c>
      <c r="J4" s="85">
        <v>1</v>
      </c>
      <c r="K4" s="85">
        <v>6.6589330000000002</v>
      </c>
      <c r="L4" s="85">
        <v>25.053612999999999</v>
      </c>
      <c r="M4" s="85">
        <v>23.321023</v>
      </c>
      <c r="N4" s="81"/>
      <c r="O4" s="28"/>
      <c r="P4" s="140" t="s">
        <v>143</v>
      </c>
      <c r="Q4" s="141"/>
      <c r="R4" s="142"/>
      <c r="AF4" s="24" t="s">
        <v>73</v>
      </c>
      <c r="AG4" s="68" t="s">
        <v>75</v>
      </c>
      <c r="AH4" s="24">
        <v>18</v>
      </c>
      <c r="AI4" s="24"/>
      <c r="AJ4" s="24">
        <f t="shared" ref="AJ4:AJ5" si="0">AH4-AI4</f>
        <v>18</v>
      </c>
    </row>
    <row r="5" spans="1:57" ht="80.099999999999994" customHeight="1">
      <c r="A5" s="69" t="s">
        <v>61</v>
      </c>
      <c r="B5" s="27">
        <v>45721</v>
      </c>
      <c r="C5" s="87">
        <v>36.462076179999997</v>
      </c>
      <c r="D5" s="87">
        <v>10.76358855</v>
      </c>
      <c r="E5" s="28">
        <v>362000</v>
      </c>
      <c r="F5" s="85">
        <v>-79.722172999999998</v>
      </c>
      <c r="G5" s="85">
        <v>-10.740223</v>
      </c>
      <c r="H5" s="85">
        <v>9.5781240000000007</v>
      </c>
      <c r="I5" s="85">
        <v>2</v>
      </c>
      <c r="J5" s="85">
        <v>1</v>
      </c>
      <c r="K5" s="85">
        <v>8.2728420000000007</v>
      </c>
      <c r="L5" s="85">
        <v>25.371493000000001</v>
      </c>
      <c r="M5" s="85">
        <v>22.538217</v>
      </c>
      <c r="N5" s="81"/>
      <c r="O5" s="28"/>
      <c r="P5" s="140" t="s">
        <v>143</v>
      </c>
      <c r="Q5" s="141"/>
      <c r="R5" s="142"/>
      <c r="AF5" s="24" t="s">
        <v>73</v>
      </c>
      <c r="AG5" s="68" t="s">
        <v>76</v>
      </c>
      <c r="AH5" s="24">
        <v>19</v>
      </c>
      <c r="AI5" s="24"/>
      <c r="AJ5" s="24">
        <f t="shared" si="0"/>
        <v>19</v>
      </c>
    </row>
    <row r="6" spans="1:57" ht="14.25"/>
    <row r="7" spans="1:57" thickBot="1"/>
    <row r="8" spans="1:57" thickBot="1">
      <c r="A8" s="137"/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9"/>
    </row>
    <row r="9" spans="1:57" ht="18.75" thickBot="1">
      <c r="A9" s="134" t="s">
        <v>62</v>
      </c>
      <c r="B9" s="135"/>
      <c r="C9" s="135"/>
      <c r="D9" s="135"/>
      <c r="E9" s="135"/>
      <c r="F9" s="135"/>
      <c r="G9" s="136"/>
      <c r="H9" s="30"/>
      <c r="I9" s="122" t="s">
        <v>63</v>
      </c>
      <c r="J9" s="123"/>
      <c r="K9" s="123"/>
      <c r="L9" s="123"/>
      <c r="M9" s="124"/>
      <c r="N9" s="31"/>
      <c r="O9" s="122" t="s">
        <v>64</v>
      </c>
      <c r="P9" s="123"/>
      <c r="Q9" s="123"/>
      <c r="R9" s="123"/>
      <c r="S9" s="123"/>
      <c r="T9" s="124"/>
      <c r="W9" s="122" t="s">
        <v>139</v>
      </c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2" t="s">
        <v>140</v>
      </c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4"/>
      <c r="AT9" s="122" t="s">
        <v>141</v>
      </c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4"/>
    </row>
    <row r="10" spans="1:57" ht="18" customHeight="1">
      <c r="A10" s="125"/>
      <c r="B10" s="126"/>
      <c r="C10" s="126"/>
      <c r="D10" s="126"/>
      <c r="E10" s="126"/>
      <c r="F10" s="126"/>
      <c r="G10" s="127"/>
      <c r="H10" s="32"/>
      <c r="I10" s="125"/>
      <c r="J10" s="126"/>
      <c r="K10" s="126"/>
      <c r="L10" s="126"/>
      <c r="M10" s="127"/>
      <c r="N10" s="33"/>
      <c r="O10" s="125"/>
      <c r="P10" s="126"/>
      <c r="Q10" s="126"/>
      <c r="R10" s="126"/>
      <c r="S10" s="126"/>
      <c r="T10" s="127"/>
      <c r="W10" s="125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5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7"/>
      <c r="AT10" s="125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7"/>
    </row>
    <row r="11" spans="1:57" ht="18" customHeight="1">
      <c r="A11" s="128"/>
      <c r="B11" s="129"/>
      <c r="C11" s="129"/>
      <c r="D11" s="129"/>
      <c r="E11" s="129"/>
      <c r="F11" s="129"/>
      <c r="G11" s="130"/>
      <c r="H11" s="34"/>
      <c r="I11" s="128"/>
      <c r="J11" s="129"/>
      <c r="K11" s="129"/>
      <c r="L11" s="129"/>
      <c r="M11" s="130"/>
      <c r="N11" s="33"/>
      <c r="O11" s="128"/>
      <c r="P11" s="129"/>
      <c r="Q11" s="129"/>
      <c r="R11" s="129"/>
      <c r="S11" s="129"/>
      <c r="T11" s="130"/>
      <c r="W11" s="128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8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30"/>
      <c r="AT11" s="128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30"/>
    </row>
    <row r="12" spans="1:57" ht="18" customHeight="1">
      <c r="A12" s="128"/>
      <c r="B12" s="129"/>
      <c r="C12" s="129"/>
      <c r="D12" s="129"/>
      <c r="E12" s="129"/>
      <c r="F12" s="129"/>
      <c r="G12" s="130"/>
      <c r="H12" s="34"/>
      <c r="I12" s="128"/>
      <c r="J12" s="129"/>
      <c r="K12" s="129"/>
      <c r="L12" s="129"/>
      <c r="M12" s="130"/>
      <c r="N12" s="33"/>
      <c r="O12" s="128"/>
      <c r="P12" s="129"/>
      <c r="Q12" s="129"/>
      <c r="R12" s="129"/>
      <c r="S12" s="129"/>
      <c r="T12" s="130"/>
      <c r="W12" s="128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8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30"/>
      <c r="AT12" s="128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30"/>
    </row>
    <row r="13" spans="1:57" ht="18" customHeight="1">
      <c r="A13" s="128"/>
      <c r="B13" s="129"/>
      <c r="C13" s="129"/>
      <c r="D13" s="129"/>
      <c r="E13" s="129"/>
      <c r="F13" s="129"/>
      <c r="G13" s="130"/>
      <c r="H13" s="34"/>
      <c r="I13" s="128"/>
      <c r="J13" s="129"/>
      <c r="K13" s="129"/>
      <c r="L13" s="129"/>
      <c r="M13" s="130"/>
      <c r="N13" s="33"/>
      <c r="O13" s="128"/>
      <c r="P13" s="129"/>
      <c r="Q13" s="129"/>
      <c r="R13" s="129"/>
      <c r="S13" s="129"/>
      <c r="T13" s="130"/>
      <c r="W13" s="128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8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30"/>
      <c r="AT13" s="128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30"/>
    </row>
    <row r="14" spans="1:57" ht="18" customHeight="1">
      <c r="A14" s="128"/>
      <c r="B14" s="129"/>
      <c r="C14" s="129"/>
      <c r="D14" s="129"/>
      <c r="E14" s="129"/>
      <c r="F14" s="129"/>
      <c r="G14" s="130"/>
      <c r="H14" s="34"/>
      <c r="I14" s="128"/>
      <c r="J14" s="129"/>
      <c r="K14" s="129"/>
      <c r="L14" s="129"/>
      <c r="M14" s="130"/>
      <c r="N14" s="33"/>
      <c r="O14" s="128"/>
      <c r="P14" s="129"/>
      <c r="Q14" s="129"/>
      <c r="R14" s="129"/>
      <c r="S14" s="129"/>
      <c r="T14" s="130"/>
      <c r="W14" s="128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8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30"/>
      <c r="AT14" s="128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30"/>
    </row>
    <row r="15" spans="1:57" ht="18" customHeight="1">
      <c r="A15" s="128"/>
      <c r="B15" s="129"/>
      <c r="C15" s="129"/>
      <c r="D15" s="129"/>
      <c r="E15" s="129"/>
      <c r="F15" s="129"/>
      <c r="G15" s="130"/>
      <c r="H15" s="34"/>
      <c r="I15" s="128"/>
      <c r="J15" s="129"/>
      <c r="K15" s="129"/>
      <c r="L15" s="129"/>
      <c r="M15" s="130"/>
      <c r="N15" s="33"/>
      <c r="O15" s="128"/>
      <c r="P15" s="129"/>
      <c r="Q15" s="129"/>
      <c r="R15" s="129"/>
      <c r="S15" s="129"/>
      <c r="T15" s="130"/>
      <c r="W15" s="128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8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30"/>
      <c r="AT15" s="128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30"/>
    </row>
    <row r="16" spans="1:57" ht="18" customHeight="1">
      <c r="A16" s="128"/>
      <c r="B16" s="129"/>
      <c r="C16" s="129"/>
      <c r="D16" s="129"/>
      <c r="E16" s="129"/>
      <c r="F16" s="129"/>
      <c r="G16" s="130"/>
      <c r="H16" s="34"/>
      <c r="I16" s="128"/>
      <c r="J16" s="129"/>
      <c r="K16" s="129"/>
      <c r="L16" s="129"/>
      <c r="M16" s="130"/>
      <c r="N16" s="33"/>
      <c r="O16" s="128"/>
      <c r="P16" s="129"/>
      <c r="Q16" s="129"/>
      <c r="R16" s="129"/>
      <c r="S16" s="129"/>
      <c r="T16" s="130"/>
      <c r="W16" s="128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8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30"/>
      <c r="AT16" s="128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30"/>
    </row>
    <row r="17" spans="1:58" ht="18" customHeight="1">
      <c r="A17" s="128"/>
      <c r="B17" s="129"/>
      <c r="C17" s="129"/>
      <c r="D17" s="129"/>
      <c r="E17" s="129"/>
      <c r="F17" s="129"/>
      <c r="G17" s="130"/>
      <c r="H17" s="34"/>
      <c r="I17" s="128"/>
      <c r="J17" s="129"/>
      <c r="K17" s="129"/>
      <c r="L17" s="129"/>
      <c r="M17" s="130"/>
      <c r="N17" s="33"/>
      <c r="O17" s="128"/>
      <c r="P17" s="129"/>
      <c r="Q17" s="129"/>
      <c r="R17" s="129"/>
      <c r="S17" s="129"/>
      <c r="T17" s="130"/>
      <c r="W17" s="128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8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30"/>
      <c r="AT17" s="128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30"/>
    </row>
    <row r="18" spans="1:58" ht="18" customHeight="1">
      <c r="A18" s="128"/>
      <c r="B18" s="129"/>
      <c r="C18" s="129"/>
      <c r="D18" s="129"/>
      <c r="E18" s="129"/>
      <c r="F18" s="129"/>
      <c r="G18" s="130"/>
      <c r="H18" s="34"/>
      <c r="I18" s="128"/>
      <c r="J18" s="129"/>
      <c r="K18" s="129"/>
      <c r="L18" s="129"/>
      <c r="M18" s="130"/>
      <c r="N18" s="33"/>
      <c r="O18" s="128"/>
      <c r="P18" s="129"/>
      <c r="Q18" s="129"/>
      <c r="R18" s="129"/>
      <c r="S18" s="129"/>
      <c r="T18" s="130"/>
      <c r="W18" s="128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8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30"/>
      <c r="AT18" s="128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30"/>
    </row>
    <row r="19" spans="1:58" ht="18" customHeight="1">
      <c r="A19" s="128"/>
      <c r="B19" s="129"/>
      <c r="C19" s="129"/>
      <c r="D19" s="129"/>
      <c r="E19" s="129"/>
      <c r="F19" s="129"/>
      <c r="G19" s="130"/>
      <c r="H19" s="34"/>
      <c r="I19" s="128"/>
      <c r="J19" s="129"/>
      <c r="K19" s="129"/>
      <c r="L19" s="129"/>
      <c r="M19" s="130"/>
      <c r="N19" s="33"/>
      <c r="O19" s="128"/>
      <c r="P19" s="129"/>
      <c r="Q19" s="129"/>
      <c r="R19" s="129"/>
      <c r="S19" s="129"/>
      <c r="T19" s="130"/>
      <c r="W19" s="128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8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30"/>
      <c r="AT19" s="128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30"/>
    </row>
    <row r="20" spans="1:58" ht="18" customHeight="1">
      <c r="A20" s="128"/>
      <c r="B20" s="129"/>
      <c r="C20" s="129"/>
      <c r="D20" s="129"/>
      <c r="E20" s="129"/>
      <c r="F20" s="129"/>
      <c r="G20" s="130"/>
      <c r="H20" s="34"/>
      <c r="I20" s="128"/>
      <c r="J20" s="129"/>
      <c r="K20" s="129"/>
      <c r="L20" s="129"/>
      <c r="M20" s="130"/>
      <c r="N20" s="33"/>
      <c r="O20" s="128"/>
      <c r="P20" s="129"/>
      <c r="Q20" s="129"/>
      <c r="R20" s="129"/>
      <c r="S20" s="129"/>
      <c r="T20" s="130"/>
      <c r="W20" s="128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8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30"/>
      <c r="AT20" s="128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30"/>
    </row>
    <row r="21" spans="1:58" ht="18" customHeight="1">
      <c r="A21" s="128"/>
      <c r="B21" s="129"/>
      <c r="C21" s="129"/>
      <c r="D21" s="129"/>
      <c r="E21" s="129"/>
      <c r="F21" s="129"/>
      <c r="G21" s="130"/>
      <c r="H21" s="34"/>
      <c r="I21" s="128"/>
      <c r="J21" s="129"/>
      <c r="K21" s="129"/>
      <c r="L21" s="129"/>
      <c r="M21" s="130"/>
      <c r="N21" s="33"/>
      <c r="O21" s="128"/>
      <c r="P21" s="129"/>
      <c r="Q21" s="129"/>
      <c r="R21" s="129"/>
      <c r="S21" s="129"/>
      <c r="T21" s="130"/>
      <c r="W21" s="128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8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30"/>
      <c r="AT21" s="128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30"/>
    </row>
    <row r="22" spans="1:58" ht="18" customHeight="1">
      <c r="A22" s="128"/>
      <c r="B22" s="129"/>
      <c r="C22" s="129"/>
      <c r="D22" s="129"/>
      <c r="E22" s="129"/>
      <c r="F22" s="129"/>
      <c r="G22" s="130"/>
      <c r="H22" s="34"/>
      <c r="I22" s="128"/>
      <c r="J22" s="129"/>
      <c r="K22" s="129"/>
      <c r="L22" s="129"/>
      <c r="M22" s="130"/>
      <c r="N22" s="33"/>
      <c r="O22" s="128"/>
      <c r="P22" s="129"/>
      <c r="Q22" s="129"/>
      <c r="R22" s="129"/>
      <c r="S22" s="129"/>
      <c r="T22" s="130"/>
      <c r="W22" s="128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8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30"/>
      <c r="AT22" s="128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30"/>
    </row>
    <row r="23" spans="1:58" ht="18" customHeight="1">
      <c r="A23" s="128"/>
      <c r="B23" s="129"/>
      <c r="C23" s="129"/>
      <c r="D23" s="129"/>
      <c r="E23" s="129"/>
      <c r="F23" s="129"/>
      <c r="G23" s="130"/>
      <c r="H23" s="34"/>
      <c r="I23" s="128"/>
      <c r="J23" s="129"/>
      <c r="K23" s="129"/>
      <c r="L23" s="129"/>
      <c r="M23" s="130"/>
      <c r="N23" s="33"/>
      <c r="O23" s="128"/>
      <c r="P23" s="129"/>
      <c r="Q23" s="129"/>
      <c r="R23" s="129"/>
      <c r="S23" s="129"/>
      <c r="T23" s="130"/>
      <c r="W23" s="128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8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30"/>
      <c r="AT23" s="128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30"/>
    </row>
    <row r="24" spans="1:58" ht="18" customHeight="1">
      <c r="A24" s="128"/>
      <c r="B24" s="129"/>
      <c r="C24" s="129"/>
      <c r="D24" s="129"/>
      <c r="E24" s="129"/>
      <c r="F24" s="129"/>
      <c r="G24" s="130"/>
      <c r="H24" s="34"/>
      <c r="I24" s="128"/>
      <c r="J24" s="129"/>
      <c r="K24" s="129"/>
      <c r="L24" s="129"/>
      <c r="M24" s="130"/>
      <c r="N24" s="33"/>
      <c r="O24" s="128"/>
      <c r="P24" s="129"/>
      <c r="Q24" s="129"/>
      <c r="R24" s="129"/>
      <c r="S24" s="129"/>
      <c r="T24" s="130"/>
      <c r="W24" s="128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8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30"/>
      <c r="AT24" s="128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30"/>
    </row>
    <row r="25" spans="1:58" ht="18" customHeight="1">
      <c r="A25" s="128"/>
      <c r="B25" s="129"/>
      <c r="C25" s="129"/>
      <c r="D25" s="129"/>
      <c r="E25" s="129"/>
      <c r="F25" s="129"/>
      <c r="G25" s="130"/>
      <c r="H25" s="34"/>
      <c r="I25" s="128"/>
      <c r="J25" s="129"/>
      <c r="K25" s="129"/>
      <c r="L25" s="129"/>
      <c r="M25" s="130"/>
      <c r="N25" s="33"/>
      <c r="O25" s="128"/>
      <c r="P25" s="129"/>
      <c r="Q25" s="129"/>
      <c r="R25" s="129"/>
      <c r="S25" s="129"/>
      <c r="T25" s="130"/>
      <c r="W25" s="128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8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30"/>
      <c r="AT25" s="128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30"/>
    </row>
    <row r="26" spans="1:58" ht="18" customHeight="1">
      <c r="A26" s="128"/>
      <c r="B26" s="129"/>
      <c r="C26" s="129"/>
      <c r="D26" s="129"/>
      <c r="E26" s="129"/>
      <c r="F26" s="129"/>
      <c r="G26" s="130"/>
      <c r="H26" s="34"/>
      <c r="I26" s="128"/>
      <c r="J26" s="129"/>
      <c r="K26" s="129"/>
      <c r="L26" s="129"/>
      <c r="M26" s="130"/>
      <c r="N26" s="33"/>
      <c r="O26" s="128"/>
      <c r="P26" s="129"/>
      <c r="Q26" s="129"/>
      <c r="R26" s="129"/>
      <c r="S26" s="129"/>
      <c r="T26" s="130"/>
      <c r="W26" s="128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8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30"/>
      <c r="AT26" s="128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30"/>
    </row>
    <row r="27" spans="1:58" ht="18" customHeight="1" thickBot="1">
      <c r="A27" s="131"/>
      <c r="B27" s="132"/>
      <c r="C27" s="132"/>
      <c r="D27" s="132"/>
      <c r="E27" s="132"/>
      <c r="F27" s="132"/>
      <c r="G27" s="133"/>
      <c r="H27" s="35"/>
      <c r="I27" s="131"/>
      <c r="J27" s="132"/>
      <c r="K27" s="132"/>
      <c r="L27" s="132"/>
      <c r="M27" s="133"/>
      <c r="N27" s="36"/>
      <c r="O27" s="131"/>
      <c r="P27" s="132"/>
      <c r="Q27" s="132"/>
      <c r="R27" s="132"/>
      <c r="S27" s="132"/>
      <c r="T27" s="133"/>
      <c r="W27" s="131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1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3"/>
      <c r="AT27" s="131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3"/>
    </row>
    <row r="28" spans="1:58" ht="18.75" thickBot="1">
      <c r="A28" s="150"/>
      <c r="B28" s="151"/>
      <c r="C28" s="151"/>
      <c r="D28" s="151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2"/>
    </row>
    <row r="29" spans="1:58" s="18" customFormat="1" ht="18.75" thickBot="1">
      <c r="A29" s="153" t="s">
        <v>70</v>
      </c>
      <c r="B29" s="154"/>
      <c r="C29" s="154"/>
      <c r="D29" s="154"/>
      <c r="E29" s="154"/>
      <c r="F29" s="154"/>
      <c r="G29" s="155"/>
      <c r="H29" s="37"/>
      <c r="I29" s="153" t="s">
        <v>71</v>
      </c>
      <c r="J29" s="154"/>
      <c r="K29" s="154"/>
      <c r="L29" s="154"/>
      <c r="M29" s="154"/>
      <c r="N29" s="38"/>
      <c r="O29" s="156" t="s">
        <v>72</v>
      </c>
      <c r="P29" s="156"/>
      <c r="Q29" s="156"/>
      <c r="R29" s="156"/>
      <c r="S29" s="156"/>
      <c r="T29" s="157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</row>
    <row r="30" spans="1:58" s="18" customFormat="1" ht="18" customHeight="1">
      <c r="A30" s="158"/>
      <c r="B30" s="159"/>
      <c r="C30" s="159"/>
      <c r="D30" s="159"/>
      <c r="E30" s="159"/>
      <c r="F30" s="159"/>
      <c r="G30" s="160"/>
      <c r="H30" s="39"/>
      <c r="I30" s="158"/>
      <c r="J30" s="159"/>
      <c r="K30" s="159"/>
      <c r="L30" s="159"/>
      <c r="M30" s="159"/>
      <c r="N30" s="40"/>
      <c r="O30" s="158"/>
      <c r="P30" s="159"/>
      <c r="Q30" s="159"/>
      <c r="R30" s="159"/>
      <c r="S30" s="159"/>
      <c r="T30" s="160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</row>
    <row r="31" spans="1:58" s="18" customFormat="1" ht="18" customHeight="1">
      <c r="A31" s="161"/>
      <c r="B31" s="162"/>
      <c r="C31" s="162"/>
      <c r="D31" s="162"/>
      <c r="E31" s="162"/>
      <c r="F31" s="162"/>
      <c r="G31" s="163"/>
      <c r="H31" s="41"/>
      <c r="I31" s="161"/>
      <c r="J31" s="162"/>
      <c r="K31" s="162"/>
      <c r="L31" s="162"/>
      <c r="M31" s="162"/>
      <c r="N31" s="40"/>
      <c r="O31" s="161"/>
      <c r="P31" s="162"/>
      <c r="Q31" s="162"/>
      <c r="R31" s="162"/>
      <c r="S31" s="162"/>
      <c r="T31" s="163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</row>
    <row r="32" spans="1:58" s="18" customFormat="1" ht="18" customHeight="1">
      <c r="A32" s="161"/>
      <c r="B32" s="162"/>
      <c r="C32" s="162"/>
      <c r="D32" s="162"/>
      <c r="E32" s="162"/>
      <c r="F32" s="162"/>
      <c r="G32" s="163"/>
      <c r="H32" s="41"/>
      <c r="I32" s="161"/>
      <c r="J32" s="162"/>
      <c r="K32" s="162"/>
      <c r="L32" s="162"/>
      <c r="M32" s="162"/>
      <c r="N32" s="40"/>
      <c r="O32" s="161"/>
      <c r="P32" s="162"/>
      <c r="Q32" s="162"/>
      <c r="R32" s="162"/>
      <c r="S32" s="162"/>
      <c r="T32" s="163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</row>
    <row r="33" spans="1:57" s="18" customFormat="1" ht="18" customHeight="1">
      <c r="A33" s="161"/>
      <c r="B33" s="162"/>
      <c r="C33" s="162"/>
      <c r="D33" s="162"/>
      <c r="E33" s="162"/>
      <c r="F33" s="162"/>
      <c r="G33" s="163"/>
      <c r="H33" s="41"/>
      <c r="I33" s="161"/>
      <c r="J33" s="162"/>
      <c r="K33" s="162"/>
      <c r="L33" s="162"/>
      <c r="M33" s="162"/>
      <c r="N33" s="40"/>
      <c r="O33" s="161"/>
      <c r="P33" s="162"/>
      <c r="Q33" s="162"/>
      <c r="R33" s="162"/>
      <c r="S33" s="162"/>
      <c r="T33" s="163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</row>
    <row r="34" spans="1:57" s="18" customFormat="1" ht="18" customHeight="1">
      <c r="A34" s="161"/>
      <c r="B34" s="162"/>
      <c r="C34" s="162"/>
      <c r="D34" s="162"/>
      <c r="E34" s="162"/>
      <c r="F34" s="162"/>
      <c r="G34" s="163"/>
      <c r="H34" s="41"/>
      <c r="I34" s="161"/>
      <c r="J34" s="162"/>
      <c r="K34" s="162"/>
      <c r="L34" s="162"/>
      <c r="M34" s="162"/>
      <c r="N34" s="40"/>
      <c r="O34" s="161"/>
      <c r="P34" s="162"/>
      <c r="Q34" s="162"/>
      <c r="R34" s="162"/>
      <c r="S34" s="162"/>
      <c r="T34" s="163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</row>
    <row r="35" spans="1:57" s="18" customFormat="1" ht="18" customHeight="1">
      <c r="A35" s="161"/>
      <c r="B35" s="162"/>
      <c r="C35" s="162"/>
      <c r="D35" s="162"/>
      <c r="E35" s="162"/>
      <c r="F35" s="162"/>
      <c r="G35" s="163"/>
      <c r="H35" s="41"/>
      <c r="I35" s="161"/>
      <c r="J35" s="162"/>
      <c r="K35" s="162"/>
      <c r="L35" s="162"/>
      <c r="M35" s="162"/>
      <c r="N35" s="40"/>
      <c r="O35" s="161"/>
      <c r="P35" s="162"/>
      <c r="Q35" s="162"/>
      <c r="R35" s="162"/>
      <c r="S35" s="162"/>
      <c r="T35" s="163"/>
    </row>
    <row r="36" spans="1:57" s="18" customFormat="1" ht="18" customHeight="1">
      <c r="A36" s="161"/>
      <c r="B36" s="162"/>
      <c r="C36" s="162"/>
      <c r="D36" s="162"/>
      <c r="E36" s="162"/>
      <c r="F36" s="162"/>
      <c r="G36" s="163"/>
      <c r="H36" s="41"/>
      <c r="I36" s="161"/>
      <c r="J36" s="162"/>
      <c r="K36" s="162"/>
      <c r="L36" s="162"/>
      <c r="M36" s="162"/>
      <c r="N36" s="40"/>
      <c r="O36" s="161"/>
      <c r="P36" s="162"/>
      <c r="Q36" s="162"/>
      <c r="R36" s="162"/>
      <c r="S36" s="162"/>
      <c r="T36" s="163"/>
    </row>
    <row r="37" spans="1:57" s="18" customFormat="1" ht="18" customHeight="1">
      <c r="A37" s="161"/>
      <c r="B37" s="162"/>
      <c r="C37" s="162"/>
      <c r="D37" s="162"/>
      <c r="E37" s="162"/>
      <c r="F37" s="162"/>
      <c r="G37" s="163"/>
      <c r="H37" s="41"/>
      <c r="I37" s="161"/>
      <c r="J37" s="162"/>
      <c r="K37" s="162"/>
      <c r="L37" s="162"/>
      <c r="M37" s="162"/>
      <c r="N37" s="40"/>
      <c r="O37" s="161"/>
      <c r="P37" s="162"/>
      <c r="Q37" s="162"/>
      <c r="R37" s="162"/>
      <c r="S37" s="162"/>
      <c r="T37" s="163"/>
    </row>
    <row r="38" spans="1:57" s="18" customFormat="1" ht="18" customHeight="1">
      <c r="A38" s="161"/>
      <c r="B38" s="162"/>
      <c r="C38" s="162"/>
      <c r="D38" s="162"/>
      <c r="E38" s="162"/>
      <c r="F38" s="162"/>
      <c r="G38" s="163"/>
      <c r="H38" s="41"/>
      <c r="I38" s="161"/>
      <c r="J38" s="162"/>
      <c r="K38" s="162"/>
      <c r="L38" s="162"/>
      <c r="M38" s="162"/>
      <c r="N38" s="40"/>
      <c r="O38" s="161"/>
      <c r="P38" s="162"/>
      <c r="Q38" s="162"/>
      <c r="R38" s="162"/>
      <c r="S38" s="162"/>
      <c r="T38" s="163"/>
    </row>
    <row r="39" spans="1:57" s="18" customFormat="1" ht="18" customHeight="1">
      <c r="A39" s="161"/>
      <c r="B39" s="162"/>
      <c r="C39" s="162"/>
      <c r="D39" s="162"/>
      <c r="E39" s="162"/>
      <c r="F39" s="162"/>
      <c r="G39" s="163"/>
      <c r="H39" s="41"/>
      <c r="I39" s="161"/>
      <c r="J39" s="162"/>
      <c r="K39" s="162"/>
      <c r="L39" s="162"/>
      <c r="M39" s="162"/>
      <c r="N39" s="40"/>
      <c r="O39" s="161"/>
      <c r="P39" s="162"/>
      <c r="Q39" s="162"/>
      <c r="R39" s="162"/>
      <c r="S39" s="162"/>
      <c r="T39" s="163"/>
    </row>
    <row r="40" spans="1:57" s="18" customFormat="1" ht="18" customHeight="1">
      <c r="A40" s="161"/>
      <c r="B40" s="162"/>
      <c r="C40" s="162"/>
      <c r="D40" s="162"/>
      <c r="E40" s="162"/>
      <c r="F40" s="162"/>
      <c r="G40" s="163"/>
      <c r="H40" s="41"/>
      <c r="I40" s="161"/>
      <c r="J40" s="162"/>
      <c r="K40" s="162"/>
      <c r="L40" s="162"/>
      <c r="M40" s="162"/>
      <c r="N40" s="40"/>
      <c r="O40" s="161"/>
      <c r="P40" s="162"/>
      <c r="Q40" s="162"/>
      <c r="R40" s="162"/>
      <c r="S40" s="162"/>
      <c r="T40" s="163"/>
    </row>
    <row r="41" spans="1:57" s="18" customFormat="1" ht="18" customHeight="1">
      <c r="A41" s="161"/>
      <c r="B41" s="162"/>
      <c r="C41" s="162"/>
      <c r="D41" s="162"/>
      <c r="E41" s="162"/>
      <c r="F41" s="162"/>
      <c r="G41" s="163"/>
      <c r="H41" s="41"/>
      <c r="I41" s="161"/>
      <c r="J41" s="162"/>
      <c r="K41" s="162"/>
      <c r="L41" s="162"/>
      <c r="M41" s="162"/>
      <c r="N41" s="40"/>
      <c r="O41" s="161"/>
      <c r="P41" s="162"/>
      <c r="Q41" s="162"/>
      <c r="R41" s="162"/>
      <c r="S41" s="162"/>
      <c r="T41" s="163"/>
    </row>
    <row r="42" spans="1:57" s="18" customFormat="1" ht="18" customHeight="1">
      <c r="A42" s="161"/>
      <c r="B42" s="162"/>
      <c r="C42" s="162"/>
      <c r="D42" s="162"/>
      <c r="E42" s="162"/>
      <c r="F42" s="162"/>
      <c r="G42" s="163"/>
      <c r="H42" s="41"/>
      <c r="I42" s="161"/>
      <c r="J42" s="162"/>
      <c r="K42" s="162"/>
      <c r="L42" s="162"/>
      <c r="M42" s="162"/>
      <c r="N42" s="40"/>
      <c r="O42" s="161"/>
      <c r="P42" s="162"/>
      <c r="Q42" s="162"/>
      <c r="R42" s="162"/>
      <c r="S42" s="162"/>
      <c r="T42" s="163"/>
    </row>
    <row r="43" spans="1:57" s="18" customFormat="1" ht="18" customHeight="1">
      <c r="A43" s="161"/>
      <c r="B43" s="162"/>
      <c r="C43" s="162"/>
      <c r="D43" s="162"/>
      <c r="E43" s="162"/>
      <c r="F43" s="162"/>
      <c r="G43" s="163"/>
      <c r="H43" s="41"/>
      <c r="I43" s="161"/>
      <c r="J43" s="162"/>
      <c r="K43" s="162"/>
      <c r="L43" s="162"/>
      <c r="M43" s="162"/>
      <c r="N43" s="40"/>
      <c r="O43" s="161"/>
      <c r="P43" s="162"/>
      <c r="Q43" s="162"/>
      <c r="R43" s="162"/>
      <c r="S43" s="162"/>
      <c r="T43" s="163"/>
    </row>
    <row r="44" spans="1:57" s="18" customFormat="1" ht="18" customHeight="1">
      <c r="A44" s="161"/>
      <c r="B44" s="162"/>
      <c r="C44" s="162"/>
      <c r="D44" s="162"/>
      <c r="E44" s="162"/>
      <c r="F44" s="162"/>
      <c r="G44" s="163"/>
      <c r="H44" s="41"/>
      <c r="I44" s="161"/>
      <c r="J44" s="162"/>
      <c r="K44" s="162"/>
      <c r="L44" s="162"/>
      <c r="M44" s="162"/>
      <c r="N44" s="40"/>
      <c r="O44" s="161"/>
      <c r="P44" s="162"/>
      <c r="Q44" s="162"/>
      <c r="R44" s="162"/>
      <c r="S44" s="162"/>
      <c r="T44" s="163"/>
    </row>
    <row r="45" spans="1:57" s="18" customFormat="1" ht="18" customHeight="1">
      <c r="A45" s="161"/>
      <c r="B45" s="162"/>
      <c r="C45" s="162"/>
      <c r="D45" s="162"/>
      <c r="E45" s="162"/>
      <c r="F45" s="162"/>
      <c r="G45" s="163"/>
      <c r="H45" s="41"/>
      <c r="I45" s="161"/>
      <c r="J45" s="162"/>
      <c r="K45" s="162"/>
      <c r="L45" s="162"/>
      <c r="M45" s="162"/>
      <c r="N45" s="40"/>
      <c r="O45" s="161"/>
      <c r="P45" s="162"/>
      <c r="Q45" s="162"/>
      <c r="R45" s="162"/>
      <c r="S45" s="162"/>
      <c r="T45" s="163"/>
    </row>
    <row r="46" spans="1:57" s="18" customFormat="1" ht="18" customHeight="1">
      <c r="A46" s="161"/>
      <c r="B46" s="162"/>
      <c r="C46" s="162"/>
      <c r="D46" s="162"/>
      <c r="E46" s="162"/>
      <c r="F46" s="162"/>
      <c r="G46" s="163"/>
      <c r="H46" s="41"/>
      <c r="I46" s="161"/>
      <c r="J46" s="162"/>
      <c r="K46" s="162"/>
      <c r="L46" s="162"/>
      <c r="M46" s="162"/>
      <c r="N46" s="40"/>
      <c r="O46" s="161"/>
      <c r="P46" s="162"/>
      <c r="Q46" s="162"/>
      <c r="R46" s="162"/>
      <c r="S46" s="162"/>
      <c r="T46" s="163"/>
    </row>
    <row r="47" spans="1:57" s="18" customFormat="1" ht="18" customHeight="1" thickBot="1">
      <c r="A47" s="161"/>
      <c r="B47" s="162"/>
      <c r="C47" s="162"/>
      <c r="D47" s="162"/>
      <c r="E47" s="162"/>
      <c r="F47" s="162"/>
      <c r="G47" s="163"/>
      <c r="H47" s="41"/>
      <c r="I47" s="161"/>
      <c r="J47" s="162"/>
      <c r="K47" s="162"/>
      <c r="L47" s="162"/>
      <c r="M47" s="162"/>
      <c r="N47" s="42"/>
      <c r="O47" s="164"/>
      <c r="P47" s="165"/>
      <c r="Q47" s="165"/>
      <c r="R47" s="165"/>
      <c r="S47" s="165"/>
      <c r="T47" s="166"/>
    </row>
    <row r="48" spans="1:57" s="18" customFormat="1" ht="18" customHeight="1" thickBot="1">
      <c r="A48" s="146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8"/>
      <c r="O48" s="147"/>
      <c r="P48" s="147"/>
      <c r="Q48" s="147"/>
      <c r="R48" s="147"/>
      <c r="S48" s="147"/>
      <c r="T48" s="149"/>
    </row>
    <row r="49" spans="1:58" s="18" customFormat="1" ht="18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</row>
    <row r="50" spans="1:58" s="18" customFormat="1" ht="18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</row>
    <row r="51" spans="1:58" s="18" customFormat="1" ht="18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</row>
    <row r="52" spans="1:58" ht="19.350000000000001" customHeight="1"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</row>
  </sheetData>
  <mergeCells count="26">
    <mergeCell ref="P3:R3"/>
    <mergeCell ref="P2:R2"/>
    <mergeCell ref="A48:T48"/>
    <mergeCell ref="A28:T28"/>
    <mergeCell ref="A29:G29"/>
    <mergeCell ref="I29:M29"/>
    <mergeCell ref="O29:T29"/>
    <mergeCell ref="A30:G47"/>
    <mergeCell ref="I30:M47"/>
    <mergeCell ref="O30:T47"/>
    <mergeCell ref="A1:Z1"/>
    <mergeCell ref="AT9:BE9"/>
    <mergeCell ref="A10:G27"/>
    <mergeCell ref="I10:M27"/>
    <mergeCell ref="O10:T27"/>
    <mergeCell ref="W10:AG27"/>
    <mergeCell ref="AH10:AS27"/>
    <mergeCell ref="AT10:BE27"/>
    <mergeCell ref="AH9:AS9"/>
    <mergeCell ref="A9:G9"/>
    <mergeCell ref="I9:M9"/>
    <mergeCell ref="O9:T9"/>
    <mergeCell ref="W9:AG9"/>
    <mergeCell ref="A8:T8"/>
    <mergeCell ref="P5:R5"/>
    <mergeCell ref="P4:R4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1"/>
  <sheetViews>
    <sheetView workbookViewId="0">
      <selection activeCell="C11" sqref="A1:C11"/>
    </sheetView>
  </sheetViews>
  <sheetFormatPr baseColWidth="10" defaultColWidth="10.625" defaultRowHeight="14.25"/>
  <cols>
    <col min="1" max="1" width="41.875" bestFit="1" customWidth="1"/>
    <col min="3" max="3" width="61.375" bestFit="1" customWidth="1"/>
  </cols>
  <sheetData>
    <row r="1" spans="1:3">
      <c r="A1" s="72" t="s">
        <v>162</v>
      </c>
      <c r="B1" s="72" t="s">
        <v>163</v>
      </c>
      <c r="C1" s="73" t="s">
        <v>164</v>
      </c>
    </row>
    <row r="2" spans="1:3" ht="24">
      <c r="A2" s="71" t="s">
        <v>154</v>
      </c>
      <c r="B2" s="74" t="s">
        <v>165</v>
      </c>
      <c r="C2" s="75" t="s">
        <v>166</v>
      </c>
    </row>
    <row r="3" spans="1:3" ht="24">
      <c r="A3" s="71" t="s">
        <v>155</v>
      </c>
      <c r="B3" s="74" t="s">
        <v>165</v>
      </c>
      <c r="C3" s="75" t="s">
        <v>166</v>
      </c>
    </row>
    <row r="4" spans="1:3" ht="15">
      <c r="A4" s="71" t="s">
        <v>156</v>
      </c>
      <c r="B4" s="74" t="s">
        <v>167</v>
      </c>
      <c r="C4" s="75" t="s">
        <v>174</v>
      </c>
    </row>
    <row r="5" spans="1:3" ht="24">
      <c r="A5" s="78" t="s">
        <v>157</v>
      </c>
      <c r="B5" s="74">
        <v>98.5</v>
      </c>
      <c r="C5" s="75" t="s">
        <v>166</v>
      </c>
    </row>
    <row r="6" spans="1:3" ht="15">
      <c r="A6" s="78" t="s">
        <v>158</v>
      </c>
      <c r="B6" s="74" t="s">
        <v>168</v>
      </c>
      <c r="C6" s="75" t="s">
        <v>178</v>
      </c>
    </row>
    <row r="7" spans="1:3" ht="24">
      <c r="A7" s="71" t="s">
        <v>175</v>
      </c>
      <c r="B7" s="74">
        <v>1.8</v>
      </c>
      <c r="C7" s="75" t="s">
        <v>166</v>
      </c>
    </row>
    <row r="8" spans="1:3" ht="15">
      <c r="A8" s="71" t="s">
        <v>159</v>
      </c>
      <c r="B8" s="76">
        <v>1</v>
      </c>
      <c r="C8" s="75"/>
    </row>
    <row r="9" spans="1:3" ht="24">
      <c r="A9" s="71" t="s">
        <v>176</v>
      </c>
      <c r="B9" s="74">
        <v>98.5</v>
      </c>
      <c r="C9" s="75" t="s">
        <v>166</v>
      </c>
    </row>
    <row r="10" spans="1:3" ht="15">
      <c r="A10" s="71" t="s">
        <v>160</v>
      </c>
      <c r="B10" s="76">
        <v>1</v>
      </c>
      <c r="C10" s="75"/>
    </row>
    <row r="11" spans="1:3" ht="24">
      <c r="A11" s="71" t="s">
        <v>161</v>
      </c>
      <c r="B11" s="74">
        <v>98.5</v>
      </c>
      <c r="C11" s="75" t="s">
        <v>166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EriCOLL Docs" ma:contentTypeID="0x010100C5F30C9B16E14C8EACE5F2CC7B7AC7F400311893F9016B304382AD0EDE90B024D9" ma:contentTypeVersion="60" ma:contentTypeDescription="EriCOLL Document Content Type" ma:contentTypeScope="" ma:versionID="44b532564e0dd13f36e172914c8d5e40">
  <xsd:schema xmlns:xsd="http://www.w3.org/2001/XMLSchema" xmlns:xs="http://www.w3.org/2001/XMLSchema" xmlns:p="http://schemas.microsoft.com/office/2006/metadata/properties" xmlns:ns2="7516971c-1035-4fcd-96d0-5657f7374ec1" xmlns:ns3="d8762117-8292-4133-b1c7-eab5c6487cfd" xmlns:ns4="ae2e7fe5-5bb1-49da-8719-3241a389828e" targetNamespace="http://schemas.microsoft.com/office/2006/metadata/properties" ma:root="true" ma:fieldsID="2dedd4f1e963b52bf2e9f1ec3b1cb4fd" ns2:_="" ns3:_="" ns4:_="">
    <xsd:import namespace="7516971c-1035-4fcd-96d0-5657f7374ec1"/>
    <xsd:import namespace="d8762117-8292-4133-b1c7-eab5c6487cfd"/>
    <xsd:import namespace="ae2e7fe5-5bb1-49da-8719-3241a389828e"/>
    <xsd:element name="properties">
      <xsd:complexType>
        <xsd:sequence>
          <xsd:element name="documentManagement">
            <xsd:complexType>
              <xsd:all>
                <xsd:element ref="ns2:Prepared." minOccurs="0"/>
                <xsd:element ref="ns2:EriCOLLDate." minOccurs="0"/>
                <xsd:element ref="ns2:AbstractOrSummary." minOccurs="0"/>
                <xsd:element ref="ns3:EriCOLLCategoryTaxHTField0" minOccurs="0"/>
                <xsd:element ref="ns3:EriCOLLCompetenceTaxHTField0" minOccurs="0"/>
                <xsd:element ref="ns3:TaxCatchAll" minOccurs="0"/>
                <xsd:element ref="ns3:EriCOLLOrganizationUnitTaxHTField0" minOccurs="0"/>
                <xsd:element ref="ns3:EriCOLLCountryTaxHTField0" minOccurs="0"/>
                <xsd:element ref="ns3:TaxCatchAllLabel" minOccurs="0"/>
                <xsd:element ref="ns3:EriCOLLCustomerTaxHTField0" minOccurs="0"/>
                <xsd:element ref="ns3:EriCOLLProcessTaxHTField0" minOccurs="0"/>
                <xsd:element ref="ns3:EriCOLLProductsTaxHTField0" minOccurs="0"/>
                <xsd:element ref="ns3:EriCOLLProjectsTaxHTField0" minOccurs="0"/>
                <xsd:element ref="ns3:TaxKeywordTaxHTFiel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4:SharedWithUsers" minOccurs="0"/>
                <xsd:element ref="ns4:SharedWithDetails" minOccurs="0"/>
                <xsd:element ref="ns2:_x0071_sz1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Rating" minOccurs="0"/>
                <xsd:element ref="ns2:selectio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16971c-1035-4fcd-96d0-5657f7374ec1" elementFormDefault="qualified">
    <xsd:import namespace="http://schemas.microsoft.com/office/2006/documentManagement/types"/>
    <xsd:import namespace="http://schemas.microsoft.com/office/infopath/2007/PartnerControls"/>
    <xsd:element name="Prepared." ma:index="2" nillable="true" ma:displayName="Prepared." ma:internalName="Prepared_x002e_" ma:readOnly="false">
      <xsd:simpleType>
        <xsd:restriction base="dms:Text">
          <xsd:maxLength value="255"/>
        </xsd:restriction>
      </xsd:simpleType>
    </xsd:element>
    <xsd:element name="EriCOLLDate." ma:index="3" nillable="true" ma:displayName="Date." ma:internalName="EriCOLLDate_x002e_" ma:readOnly="false">
      <xsd:simpleType>
        <xsd:restriction base="dms:Text">
          <xsd:maxLength value="255"/>
        </xsd:restriction>
      </xsd:simpleType>
    </xsd:element>
    <xsd:element name="AbstractOrSummary." ma:index="4" nillable="true" ma:displayName="Abstract/Summary." ma:internalName="AbstractOrSummary_x002e_" ma:readOnly="false">
      <xsd:simpleType>
        <xsd:restriction base="dms:Note"/>
      </xsd:simpleType>
    </xsd:element>
    <xsd:element name="MediaServiceMetadata" ma:index="3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MediaServiceAutoTags" ma:description="" ma:internalName="MediaServiceAutoTags" ma:readOnly="true">
      <xsd:simpleType>
        <xsd:restriction base="dms:Text"/>
      </xsd:simpleType>
    </xsd:element>
    <xsd:element name="_x0071_sz1" ma:index="36" nillable="true" ma:displayName="Person or Group" ma:list="UserInfo" ma:internalName="_x0071_sz1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40" nillable="true" ma:displayName="MediaLengthInSeconds" ma:hidden="true" ma:internalName="MediaLengthInSeconds" ma:readOnly="true">
      <xsd:simpleType>
        <xsd:restriction base="dms:Unknown"/>
      </xsd:simpleType>
    </xsd:element>
    <xsd:element name="Rating" ma:index="41" nillable="true" ma:displayName="Rating" ma:description="CV Evaluation" ma:format="Dropdown" ma:internalName="Rating">
      <xsd:simpleType>
        <xsd:union memberTypes="dms:Text">
          <xsd:simpleType>
            <xsd:restriction base="dms:Choice">
              <xsd:enumeration value="Expert"/>
              <xsd:enumeration value="Senior"/>
              <xsd:enumeration value="Experienced"/>
            </xsd:restriction>
          </xsd:simpleType>
        </xsd:union>
      </xsd:simpleType>
    </xsd:element>
    <xsd:element name="selection" ma:index="42" nillable="true" ma:displayName="selection" ma:default="1" ma:format="Dropdown" ma:internalName="selection">
      <xsd:simpleType>
        <xsd:restriction base="dms:Boolean"/>
      </xsd:simpleType>
    </xsd:element>
    <xsd:element name="MediaServiceObjectDetectorVersions" ma:index="4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4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4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62117-8292-4133-b1c7-eab5c6487cfd" elementFormDefault="qualified">
    <xsd:import namespace="http://schemas.microsoft.com/office/2006/documentManagement/types"/>
    <xsd:import namespace="http://schemas.microsoft.com/office/infopath/2007/PartnerControls"/>
    <xsd:element name="EriCOLLCategoryTaxHTField0" ma:index="15" nillable="true" ma:taxonomy="true" ma:internalName="EriCOLLCategoryTaxHTField0" ma:taxonomyFieldName="EriCOLLCategory" ma:displayName="Category." ma:readOnly="false" ma:fieldId="{e72cc46e-70aa-41d8-b11d-9bbfd769c5eb}" ma:taxonomyMulti="true" ma:sspId="c3d31b72-c4b9-4223-ac69-1d9539891dc8" ma:termSetId="7561d638-dd1f-4efc-b946-10f300a4ebc0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mpetenceTaxHTField0" ma:index="17" nillable="true" ma:taxonomy="true" ma:internalName="EriCOLLCompetenceTaxHTField0" ma:taxonomyFieldName="EriCOLLCompetence" ma:displayName="Competence." ma:readOnly="false" ma:default="" ma:fieldId="{ff7cf505-5048-4f7f-991c-4d426a4ce272}" ma:taxonomyMulti="true" ma:sspId="c3d31b72-c4b9-4223-ac69-1d9539891dc8" ma:termSetId="65fca077-f90a-42bb-b113-1c3a98e41ad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description="" ma:hidden="true" ma:list="{f3eaadf8-82d0-4806-9103-57c316142605}" ma:internalName="TaxCatchAll" ma:readOnly="false" ma:showField="CatchAllData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OrganizationUnitTaxHTField0" ma:index="19" nillable="true" ma:taxonomy="true" ma:internalName="EriCOLLOrganizationUnitTaxHTField0" ma:taxonomyFieldName="EriCOLLOrganizationUnit" ma:displayName="Organization Unit." ma:readOnly="false" ma:default="" ma:fieldId="{7588c015-b936-47f7-bb64-663949dc467e}" ma:taxonomyMulti="true" ma:sspId="c3d31b72-c4b9-4223-ac69-1d9539891dc8" ma:termSetId="6110ab22-b916-4130-a998-2baf810842b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CountryTaxHTField0" ma:index="21" nillable="true" ma:taxonomy="true" ma:internalName="EriCOLLCountryTaxHTField0" ma:taxonomyFieldName="EriCOLLCountry" ma:displayName="Country." ma:readOnly="false" ma:default="" ma:fieldId="{a6c34b01-f2c2-4f05-b9ad-d4935bafeeb2}" ma:taxonomyMulti="true" ma:sspId="c3d31b72-c4b9-4223-ac69-1d9539891dc8" ma:termSetId="2f44dedb-31b3-4b3a-a3d0-46b7cf38e0d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22" nillable="true" ma:displayName="Taxonomy Catch All Column1" ma:description="" ma:hidden="true" ma:list="{f3eaadf8-82d0-4806-9103-57c316142605}" ma:internalName="TaxCatchAllLabel" ma:readOnly="false" ma:showField="CatchAllDataLabel" ma:web="ae2e7fe5-5bb1-49da-8719-3241a38982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riCOLLCustomerTaxHTField0" ma:index="23" nillable="true" ma:taxonomy="true" ma:internalName="EriCOLLCustomerTaxHTField0" ma:taxonomyFieldName="EriCOLLCustomer" ma:displayName="Customer." ma:readOnly="false" ma:fieldId="{8480f48b-f8b7-4c77-be55-63d41a1fdb0d}" ma:taxonomyMulti="true" ma:sspId="c3d31b72-c4b9-4223-ac69-1d9539891dc8" ma:termSetId="01b599ec-ba0b-47c9-b100-c1d1cc35ce7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cessTaxHTField0" ma:index="25" nillable="true" ma:taxonomy="true" ma:internalName="EriCOLLProcessTaxHTField0" ma:taxonomyFieldName="EriCOLLProcess" ma:displayName="Process." ma:readOnly="false" ma:fieldId="{69b1f811-b392-4734-aa69-0125c68961bd}" ma:taxonomyMulti="true" ma:sspId="c3d31b72-c4b9-4223-ac69-1d9539891dc8" ma:termSetId="0511a28e-4375-4097-9e1a-1429cb21195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ductsTaxHTField0" ma:index="27" nillable="true" ma:taxonomy="true" ma:internalName="EriCOLLProductsTaxHTField0" ma:taxonomyFieldName="EriCOLLProducts" ma:displayName="Products." ma:readOnly="false" ma:default="" ma:fieldId="{e7fe205b-2114-43c4-bcb7-1bbbbd16d461}" ma:taxonomyMulti="true" ma:sspId="c3d31b72-c4b9-4223-ac69-1d9539891dc8" ma:termSetId="8910459b-9dda-441d-9133-95ead0768a8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EriCOLLProjectsTaxHTField0" ma:index="29" nillable="true" ma:taxonomy="true" ma:internalName="EriCOLLProjectsTaxHTField0" ma:taxonomyFieldName="EriCOLLProjects" ma:displayName="Projects." ma:readOnly="false" ma:default="" ma:fieldId="{6d690e96-80d8-4550-9bd4-922d740a55ff}" ma:taxonomyMulti="true" ma:sspId="c3d31b72-c4b9-4223-ac69-1d9539891dc8" ma:termSetId="6b24ae4c-1d36-46c1-a48f-85875fb6f74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KeywordTaxHTField" ma:index="30" nillable="true" ma:taxonomy="true" ma:internalName="TaxKeywordTaxHTField" ma:taxonomyFieldName="TaxKeyword" ma:displayName="Enterprise Keywords" ma:readOnly="false" ma:fieldId="{23f27201-bee3-471e-b2e7-b64fd8b7ca38}" ma:taxonomyMulti="true" ma:sspId="c3d31b72-c4b9-4223-ac69-1d9539891dc8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e7fe5-5bb1-49da-8719-3241a389828e" elementFormDefault="qualified">
    <xsd:import namespace="http://schemas.microsoft.com/office/2006/documentManagement/types"/>
    <xsd:import namespace="http://schemas.microsoft.com/office/infopath/2007/PartnerControls"/>
    <xsd:element name="SharedWithUsers" ma:index="3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762117-8292-4133-b1c7-eab5c6487cfd" xsi:nil="true"/>
    <EriCOLLCategoryTaxHTField0 xmlns="d8762117-8292-4133-b1c7-eab5c6487cfd">
      <Terms xmlns="http://schemas.microsoft.com/office/infopath/2007/PartnerControls"/>
    </EriCOLLCategoryTaxHTField0>
    <EriCOLLCustomerTaxHTField0 xmlns="d8762117-8292-4133-b1c7-eab5c6487cfd">
      <Terms xmlns="http://schemas.microsoft.com/office/infopath/2007/PartnerControls"/>
    </EriCOLLCustomerTaxHTField0>
    <EriCOLLCompetenceTaxHTField0 xmlns="d8762117-8292-4133-b1c7-eab5c6487cfd">
      <Terms xmlns="http://schemas.microsoft.com/office/infopath/2007/PartnerControls"/>
    </EriCOLLCompetenceTaxHTField0>
    <EriCOLLCountryTaxHTField0 xmlns="d8762117-8292-4133-b1c7-eab5c6487cfd">
      <Terms xmlns="http://schemas.microsoft.com/office/infopath/2007/PartnerControls"/>
    </EriCOLLCountryTaxHTField0>
    <EriCOLLProjectsTaxHTField0 xmlns="d8762117-8292-4133-b1c7-eab5c6487cfd">
      <Terms xmlns="http://schemas.microsoft.com/office/infopath/2007/PartnerControls"/>
    </EriCOLLProjectsTaxHTField0>
    <EriCOLLProcessTaxHTField0 xmlns="d8762117-8292-4133-b1c7-eab5c6487cfd">
      <Terms xmlns="http://schemas.microsoft.com/office/infopath/2007/PartnerControls"/>
    </EriCOLLProcessTaxHTField0>
    <Rating xmlns="7516971c-1035-4fcd-96d0-5657f7374ec1" xsi:nil="true"/>
    <Prepared. xmlns="7516971c-1035-4fcd-96d0-5657f7374ec1" xsi:nil="true"/>
    <EriCOLLDate. xmlns="7516971c-1035-4fcd-96d0-5657f7374ec1" xsi:nil="true"/>
    <TaxCatchAllLabel xmlns="d8762117-8292-4133-b1c7-eab5c6487cfd" xsi:nil="true"/>
    <selection xmlns="7516971c-1035-4fcd-96d0-5657f7374ec1">true</selection>
    <AbstractOrSummary. xmlns="7516971c-1035-4fcd-96d0-5657f7374ec1" xsi:nil="true"/>
    <TaxKeywordTaxHTField xmlns="d8762117-8292-4133-b1c7-eab5c6487cfd">
      <Terms xmlns="http://schemas.microsoft.com/office/infopath/2007/PartnerControls"/>
    </TaxKeywordTaxHTField>
    <EriCOLLOrganizationUnitTaxHTField0 xmlns="d8762117-8292-4133-b1c7-eab5c6487cfd">
      <Terms xmlns="http://schemas.microsoft.com/office/infopath/2007/PartnerControls"/>
    </EriCOLLOrganizationUnitTaxHTField0>
    <EriCOLLProductsTaxHTField0 xmlns="d8762117-8292-4133-b1c7-eab5c6487cfd">
      <Terms xmlns="http://schemas.microsoft.com/office/infopath/2007/PartnerControls"/>
    </EriCOLLProductsTaxHTField0>
    <_x0071_sz1 xmlns="7516971c-1035-4fcd-96d0-5657f7374ec1">
      <UserInfo>
        <DisplayName/>
        <AccountId xsi:nil="true"/>
        <AccountType/>
      </UserInfo>
    </_x0071_sz1>
  </documentManagement>
</p:properties>
</file>

<file path=customXml/item4.xml><?xml version="1.0" encoding="utf-8"?>
<?mso-contentType ?>
<SharedContentType xmlns="Microsoft.SharePoint.Taxonomy.ContentTypeSync" SourceId="c3d31b72-c4b9-4223-ac69-1d9539891dc8" ContentTypeId="0x010100C5F30C9B16E14C8EACE5F2CC7B7AC7F4" PreviousValue="false"/>
</file>

<file path=customXml/itemProps1.xml><?xml version="1.0" encoding="utf-8"?>
<ds:datastoreItem xmlns:ds="http://schemas.openxmlformats.org/officeDocument/2006/customXml" ds:itemID="{C3ECFED7-25DB-45ED-97CD-8654CBFA51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2E86D4-67F9-47A4-A644-59210EF7E5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16971c-1035-4fcd-96d0-5657f7374ec1"/>
    <ds:schemaRef ds:uri="d8762117-8292-4133-b1c7-eab5c6487cfd"/>
    <ds:schemaRef ds:uri="ae2e7fe5-5bb1-49da-8719-3241a38982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28475E-5EF5-4DFF-9501-CB198C3A866E}">
  <ds:schemaRefs>
    <ds:schemaRef ds:uri="d8762117-8292-4133-b1c7-eab5c6487cfd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ae2e7fe5-5bb1-49da-8719-3241a389828e"/>
    <ds:schemaRef ds:uri="http://schemas.microsoft.com/office/2006/documentManagement/types"/>
    <ds:schemaRef ds:uri="7516971c-1035-4fcd-96d0-5657f7374ec1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6DBF581-EA91-4D44-BBF7-63FE71F25497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92e84ceb-fbfd-47ab-be52-080c6b87953f}" enabled="0" method="" siteId="{92e84ceb-fbfd-47ab-be52-080c6b87953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Cell info</vt:lpstr>
      <vt:lpstr>Throughput table</vt:lpstr>
      <vt:lpstr>Main tests</vt:lpstr>
      <vt:lpstr>Site Photos</vt:lpstr>
      <vt:lpstr>DT NR Plots</vt:lpstr>
      <vt:lpstr>DT LTE Plots (anchored)</vt:lpstr>
      <vt:lpstr>DT NR Histogram</vt:lpstr>
      <vt:lpstr>Stationary Tests charts</vt:lpstr>
      <vt:lpstr>KPI OSS</vt:lpstr>
      <vt:lpstr>Sheet2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GENEXCloud</dc:creator>
  <cp:keywords/>
  <dc:description/>
  <cp:lastModifiedBy>Ramzi TAYARI</cp:lastModifiedBy>
  <cp:revision/>
  <dcterms:created xsi:type="dcterms:W3CDTF">2009-08-05T09:32:07Z</dcterms:created>
  <dcterms:modified xsi:type="dcterms:W3CDTF">2025-03-06T14:34:27Z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(4)3K6xzIOTBsXQZR2c9023RttHcsATv+HepyaewYjGaQB3lbzY2favyADzDN2QB2m1l4ME+TW4_x000d_
sm5dYX658ymFK3jv53nHaiFdGbugLRnBFpoA+X4Di7jyeQQO3jPZPD1jmhdFITjHE2IsLCrn_x000d_
vzsmCw04TKbn/K+tnu2wdOegvwx9OUYzO2Zq6D2Fpy/371OQIV3kZvP40vhWMlnBmN7DyoAa_x000d_
mPdH8Q+V+z2WT7aTc+</vt:lpwstr>
  </property>
  <property fmtid="{D5CDD505-2E9C-101B-9397-08002B2CF9AE}" pid="3" name="_ms_pID_7253431">
    <vt:lpwstr>hBS702IkBl1nKeWK25nPoUH79LFWqxnYxanU6YUnSempBq/UoMLGlv_x000d_
XWLI9wAzqdKA3S41C40lQzFLrlF29vCYHd3OQsCWdA9RlJFV7L9l0pbhOBMyNFlsrrytGN8k_x000d_
5N0fWMdJoLUe3gbPYyLk6u9/XnIA2V4nQMEOZVMjbZV8/2kedWNt0ecpJm1KO/Dyq6PSyMNU_x000d_
mKkkRXTAmmSPkOkZjHKwSLBqPAElXYE97LaX</vt:lpwstr>
  </property>
  <property fmtid="{D5CDD505-2E9C-101B-9397-08002B2CF9AE}" pid="4" name="_ms_pID_7253432">
    <vt:lpwstr>1Dg/91zd0ROTn5YPQpw34fN/KzeuWp6Y5Bbg_x000d_
FbYv/H/m2lW8IMjfqiyU7KvAIPeRv/j2rTJ54CDYW/pnytRqOad3DmbvbMGry6GVqcBDfUWb_x000d_
JkpQTHq5o8xIJtE+Y2jJ8jO1Mr5GuqFa3kPmWxXPZ2WgiMrcc65KXSowObgfQhwjy9M40KzF_x000d_
N9IWtYZ+tL6ui/b8nK6Am8Q3uO1uts1ngLL4/SbUv3UB5hJSUIgqSh</vt:lpwstr>
  </property>
  <property fmtid="{D5CDD505-2E9C-101B-9397-08002B2CF9AE}" pid="5" name="_ms_pID_7253433">
    <vt:lpwstr>zBCFZobxoPAThA2qI+_x000d_
CXRZXB3DokFgLA8HtpqBKZlV4q90L5aXjtacG1ofpw7XyKf40x6yxbJglhTfUTQYLlcIPeLh_x000d_
rkPIAS5+fcIHKObUFoc=</vt:lpwstr>
  </property>
  <property fmtid="{D5CDD505-2E9C-101B-9397-08002B2CF9AE}" pid="6" name="_new_ms_pID_72543">
    <vt:lpwstr>(3)mWywh1wBV+dapyY6s/u7fM2loebZZmGevCB49YPMgtdWRm1KXKpL6klXR/QenH0DoznTFiWM
UzA2eW1vGTn9VNNioP6BqrF7JeAbRm0wQ7Nk59UPLVSfndRONtheVMvm6sFDjInGPwZCgx9p
bHehjBbhShfoZJ3hrAWWe+HDK5e9FzqEiXR0JIddk+Ak1GuEvNIDYn8zW7iDXf4h3PQcoo2A
V9ZHOQYwOKcR6W5ett</vt:lpwstr>
  </property>
  <property fmtid="{D5CDD505-2E9C-101B-9397-08002B2CF9AE}" pid="7" name="_new_ms_pID_72543_00">
    <vt:lpwstr>_new_ms_pID_72543</vt:lpwstr>
  </property>
  <property fmtid="{D5CDD505-2E9C-101B-9397-08002B2CF9AE}" pid="8" name="_new_ms_pID_725431">
    <vt:lpwstr>5WzwbmBXC2B96PC9JbAKGioNMV4YxotCH25XPO+5uo4JwTElYaj4VY
S/Jjtg1oAMol+hkZzxQy30LBYoMKiA9WlDWCGC2gei7IJEdfkCjoEEjLLykpCEI+0hfDdYhk
iMdRHNNzdU7HjlcV2P4E6CyzjEup0/sboUUqLhJ7nyCCFGIfHT1zlf4JiEPN0wJLNZ2dAFTM
NSN/Z6bgjHx0JL+Vi9givjp9t+Z7ZzQCBT1N</vt:lpwstr>
  </property>
  <property fmtid="{D5CDD505-2E9C-101B-9397-08002B2CF9AE}" pid="9" name="_new_ms_pID_725431_00">
    <vt:lpwstr>_new_ms_pID_725431</vt:lpwstr>
  </property>
  <property fmtid="{D5CDD505-2E9C-101B-9397-08002B2CF9AE}" pid="10" name="_new_ms_pID_725432">
    <vt:lpwstr>RMCWff4PSOuKOjuPR70yessqE1iJUNhhZbwE
0E++xK8k0Ty9bfI+rf81ITGbMMYapLmXo9QrR6ZQiMI9ElxL861jlqfV9GCDDrQbG1TT9L9l
</vt:lpwstr>
  </property>
  <property fmtid="{D5CDD505-2E9C-101B-9397-08002B2CF9AE}" pid="11" name="_new_ms_pID_725432_00">
    <vt:lpwstr>_new_ms_pID_725432</vt:lpwstr>
  </property>
  <property fmtid="{D5CDD505-2E9C-101B-9397-08002B2CF9AE}" pid="12" name="_2015_ms_pID_725343">
    <vt:lpwstr>(3)rqc9A78V8ueAY8q4jpp5mwbzpm/rHekqsocDOdEPQYTDnq5xagWJdmMtsyUEV3q5rWy+zrQA
sPxkPY/Z5TZ+UJ9rBQJMBJLVtOL8qFMchpJwPlXjhYlU3uDcMK12MGuxJ9bgucvtCR3Hn8W8
vMMmvjy4MRDF8g+cedXJ8/UpW5wxKXJBLwy7VGREcYDh1aamMrUss2br3qTEF+BW5LaxzRXN
xMJiipK76Y6nJP7mP8</vt:lpwstr>
  </property>
  <property fmtid="{D5CDD505-2E9C-101B-9397-08002B2CF9AE}" pid="13" name="_2015_ms_pID_725343_00">
    <vt:lpwstr>_2015_ms_pID_725343</vt:lpwstr>
  </property>
  <property fmtid="{D5CDD505-2E9C-101B-9397-08002B2CF9AE}" pid="14" name="_2015_ms_pID_7253431">
    <vt:lpwstr>8FYUlLRdo/dtmLx5WyYGb5pieVjROqPamw1xw8tF6fkijAUhQMw7G/
obC2WorSxkhawOj5wdXajPmew574imMTi3+Gq03JsTwgKCs4HCwyNuxfftsUdXUN4vOvT3bO
3eOoREejTaT21df7DM1Mvmy2pyw/fTWnHDI3Rjk8a0f1rujn7E4tFvAMFFPZdpPKeNxRWlte
k6oEL++F0MPbLDMUdOqN+xWshpi8ihOT6SQD</vt:lpwstr>
  </property>
  <property fmtid="{D5CDD505-2E9C-101B-9397-08002B2CF9AE}" pid="15" name="_2015_ms_pID_7253431_00">
    <vt:lpwstr>_2015_ms_pID_7253431</vt:lpwstr>
  </property>
  <property fmtid="{D5CDD505-2E9C-101B-9397-08002B2CF9AE}" pid="16" name="_2015_ms_pID_7253432">
    <vt:lpwstr>iZEvEUi/FWlRARMD2G4M1X8=</vt:lpwstr>
  </property>
  <property fmtid="{D5CDD505-2E9C-101B-9397-08002B2CF9AE}" pid="17" name="_readonly">
    <vt:lpwstr/>
  </property>
  <property fmtid="{D5CDD505-2E9C-101B-9397-08002B2CF9AE}" pid="18" name="_change">
    <vt:lpwstr/>
  </property>
  <property fmtid="{D5CDD505-2E9C-101B-9397-08002B2CF9AE}" pid="19" name="_full-control">
    <vt:lpwstr/>
  </property>
  <property fmtid="{D5CDD505-2E9C-101B-9397-08002B2CF9AE}" pid="20" name="sflag">
    <vt:lpwstr>1565862290</vt:lpwstr>
  </property>
  <property fmtid="{D5CDD505-2E9C-101B-9397-08002B2CF9AE}" pid="21" name="ContentTypeId">
    <vt:lpwstr>0x010100C5F30C9B16E14C8EACE5F2CC7B7AC7F400311893F9016B304382AD0EDE90B024D9</vt:lpwstr>
  </property>
  <property fmtid="{D5CDD505-2E9C-101B-9397-08002B2CF9AE}" pid="22" name="EriCOLLCategory">
    <vt:lpwstr/>
  </property>
  <property fmtid="{D5CDD505-2E9C-101B-9397-08002B2CF9AE}" pid="23" name="TaxKeyword">
    <vt:lpwstr/>
  </property>
  <property fmtid="{D5CDD505-2E9C-101B-9397-08002B2CF9AE}" pid="24" name="EriCOLLCountry">
    <vt:lpwstr/>
  </property>
  <property fmtid="{D5CDD505-2E9C-101B-9397-08002B2CF9AE}" pid="25" name="EriCOLLCompetence">
    <vt:lpwstr/>
  </property>
  <property fmtid="{D5CDD505-2E9C-101B-9397-08002B2CF9AE}" pid="26" name="EriCOLLProjects">
    <vt:lpwstr/>
  </property>
  <property fmtid="{D5CDD505-2E9C-101B-9397-08002B2CF9AE}" pid="27" name="EriCOLLProcess">
    <vt:lpwstr/>
  </property>
  <property fmtid="{D5CDD505-2E9C-101B-9397-08002B2CF9AE}" pid="28" name="EriCOLLOrganizationUnit">
    <vt:lpwstr/>
  </property>
  <property fmtid="{D5CDD505-2E9C-101B-9397-08002B2CF9AE}" pid="29" name="EriCOLLProducts">
    <vt:lpwstr/>
  </property>
  <property fmtid="{D5CDD505-2E9C-101B-9397-08002B2CF9AE}" pid="30" name="EriCOLLCustomer">
    <vt:lpwstr/>
  </property>
</Properties>
</file>