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Nabeul\Lido\"/>
    </mc:Choice>
  </mc:AlternateContent>
  <xr:revisionPtr revIDLastSave="0" documentId="13_ncr:1_{E0440C85-A85B-4411-89C0-A6FFF6E78E5D}" xr6:coauthVersionLast="47" xr6:coauthVersionMax="47" xr10:uidLastSave="{00000000-0000-0000-0000-000000000000}"/>
  <bookViews>
    <workbookView xWindow="-120" yWindow="-120" windowWidth="29040" windowHeight="15720" tabRatio="876" activeTab="6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 (2)" sheetId="67" r:id="rId5"/>
    <sheet name="DT LTE Plots (anchored) (2)" sheetId="68" r:id="rId6"/>
    <sheet name="DT NR Histogram (2)" sheetId="69" r:id="rId7"/>
    <sheet name="Stationary Tests charts" sheetId="59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  <externalReference r:id="rId13"/>
    <externalReference r:id="rId14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51" l="1"/>
  <c r="E47" i="51" s="1"/>
  <c r="D46" i="51"/>
  <c r="E46" i="51" s="1"/>
  <c r="D45" i="51"/>
  <c r="E45" i="51"/>
  <c r="F44" i="51"/>
  <c r="E44" i="51"/>
  <c r="D44" i="51"/>
  <c r="D43" i="51"/>
  <c r="E43" i="51" s="1"/>
  <c r="F42" i="51"/>
  <c r="E42" i="51"/>
  <c r="D42" i="51"/>
  <c r="F41" i="51"/>
  <c r="E41" i="51"/>
  <c r="D41" i="51"/>
  <c r="F40" i="51"/>
  <c r="E40" i="51"/>
  <c r="D40" i="51"/>
  <c r="F45" i="51" l="1"/>
  <c r="F43" i="51"/>
  <c r="F46" i="51"/>
  <c r="F47" i="51"/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<sst xmlns="http://schemas.openxmlformats.org/spreadsheetml/2006/main" count="324" uniqueCount="205">
  <si>
    <t>Site Checklist</t>
    <phoneticPr fontId="4" type="noConversion"/>
  </si>
  <si>
    <t>Site ID:</t>
    <phoneticPr fontId="4" type="noConversion"/>
  </si>
  <si>
    <t>Action</t>
    <phoneticPr fontId="4" type="noConversion"/>
  </si>
  <si>
    <t>Check</t>
    <phoneticPr fontId="4" type="noConversion"/>
  </si>
  <si>
    <t>Threshold</t>
    <phoneticPr fontId="4" type="noConversion"/>
  </si>
  <si>
    <t>Result</t>
    <phoneticPr fontId="4" type="noConversion"/>
  </si>
  <si>
    <t>Remarks</t>
    <phoneticPr fontId="4" type="noConversion"/>
  </si>
  <si>
    <t>The antennas whether are blocked by other antennas</t>
    <phoneticPr fontId="4" type="noConversion"/>
  </si>
  <si>
    <t>NO</t>
    <phoneticPr fontId="4" type="noConversion"/>
  </si>
  <si>
    <t>Pass</t>
    <phoneticPr fontId="4" type="noConversion"/>
  </si>
  <si>
    <t>The PCI to confirm feeder cross connection or not</t>
    <phoneticPr fontId="4" type="noConversion"/>
  </si>
  <si>
    <t>Site Frequency BandWidth</t>
    <phoneticPr fontId="4" type="noConversion"/>
  </si>
  <si>
    <t>NA</t>
    <phoneticPr fontId="4" type="noConversion"/>
  </si>
  <si>
    <t>Service check</t>
    <phoneticPr fontId="4" type="noConversion"/>
  </si>
  <si>
    <t>OK</t>
    <phoneticPr fontId="4" type="noConversion"/>
  </si>
  <si>
    <t>FTP Service</t>
    <phoneticPr fontId="4" type="noConversion"/>
  </si>
  <si>
    <t>Http Service</t>
    <phoneticPr fontId="4" type="noConversion"/>
  </si>
  <si>
    <t>Physical Information Audit</t>
    <phoneticPr fontId="4" type="noConversion"/>
  </si>
  <si>
    <t>SectorA</t>
    <phoneticPr fontId="4" type="noConversion"/>
  </si>
  <si>
    <t>SectorB</t>
    <phoneticPr fontId="4" type="noConversion"/>
  </si>
  <si>
    <t>SectorC</t>
    <phoneticPr fontId="4" type="noConversion"/>
  </si>
  <si>
    <t>SectorD</t>
    <phoneticPr fontId="4" type="noConversion"/>
  </si>
  <si>
    <t>Lon</t>
    <phoneticPr fontId="4" type="noConversion"/>
  </si>
  <si>
    <t>Planning</t>
    <phoneticPr fontId="4" type="noConversion"/>
  </si>
  <si>
    <t>LaT</t>
  </si>
  <si>
    <t xml:space="preserve">Antenna Type </t>
    <phoneticPr fontId="4" type="noConversion"/>
  </si>
  <si>
    <t>-</t>
    <phoneticPr fontId="4" type="noConversion"/>
  </si>
  <si>
    <t>Antenna Quantity</t>
    <phoneticPr fontId="4" type="noConversion"/>
  </si>
  <si>
    <t>Azimuth</t>
    <phoneticPr fontId="4" type="noConversion"/>
  </si>
  <si>
    <t>M-Tilt</t>
    <phoneticPr fontId="4" type="noConversion"/>
  </si>
  <si>
    <t xml:space="preserve">Total Tilt </t>
    <phoneticPr fontId="4" type="noConversion"/>
  </si>
  <si>
    <t>Antenna Height</t>
    <phoneticPr fontId="4" type="noConversion"/>
  </si>
  <si>
    <t>Availablity</t>
    <phoneticPr fontId="4" type="noConversion"/>
  </si>
  <si>
    <t>Availablity NR</t>
    <phoneticPr fontId="4" type="noConversion"/>
  </si>
  <si>
    <t>Frequency</t>
    <phoneticPr fontId="4" type="noConversion"/>
  </si>
  <si>
    <t>PCI</t>
    <phoneticPr fontId="4" type="noConversion"/>
  </si>
  <si>
    <t>Ping 32byte Time(ms) UU Interface</t>
    <phoneticPr fontId="4" type="noConversion"/>
  </si>
  <si>
    <t>Drive Test KPIs</t>
    <phoneticPr fontId="4" type="noConversion"/>
  </si>
  <si>
    <t>Value</t>
    <phoneticPr fontId="4" type="noConversion"/>
  </si>
  <si>
    <t>Acceptance</t>
  </si>
  <si>
    <t>Total KPI Count</t>
    <phoneticPr fontId="4" type="noConversion"/>
  </si>
  <si>
    <t>Overall</t>
  </si>
  <si>
    <t>PCI</t>
  </si>
  <si>
    <t>RSRP</t>
  </si>
  <si>
    <t>SINR</t>
  </si>
  <si>
    <t>Stationary Test Record Table</t>
  </si>
  <si>
    <t>Sector ID</t>
    <phoneticPr fontId="15" type="noConversion"/>
  </si>
  <si>
    <t>Date</t>
    <phoneticPr fontId="15" type="noConversion"/>
  </si>
  <si>
    <t>Long</t>
    <phoneticPr fontId="16" type="noConversion"/>
  </si>
  <si>
    <t>Lat</t>
  </si>
  <si>
    <t>PCI</t>
    <phoneticPr fontId="16" type="noConversion"/>
  </si>
  <si>
    <t>SSB  RSRP</t>
  </si>
  <si>
    <t>SSB SINR</t>
    <phoneticPr fontId="15" type="noConversion"/>
  </si>
  <si>
    <t>RANK-UL</t>
  </si>
  <si>
    <t>BLER %</t>
  </si>
  <si>
    <t>MCS-DL</t>
  </si>
  <si>
    <t>MCS-UL</t>
    <phoneticPr fontId="16" type="noConversion"/>
  </si>
  <si>
    <t>Distance from Cell(m)</t>
    <phoneticPr fontId="16" type="noConversion"/>
  </si>
  <si>
    <t>Test scenario requirement</t>
    <phoneticPr fontId="16" type="noConversion"/>
  </si>
  <si>
    <t>Sector A</t>
    <phoneticPr fontId="15" type="noConversion"/>
  </si>
  <si>
    <t>Sector B</t>
    <phoneticPr fontId="15" type="noConversion"/>
  </si>
  <si>
    <t>Sector C</t>
    <phoneticPr fontId="15" type="noConversion"/>
  </si>
  <si>
    <t>Stationary DL THP Sec A</t>
    <phoneticPr fontId="9" type="noConversion"/>
  </si>
  <si>
    <t>Stationary DL THP Sec B</t>
    <phoneticPr fontId="9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</si>
  <si>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</si>
  <si>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</si>
  <si>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</si>
  <si>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</si>
  <si>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</si>
  <si>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</si>
  <si>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</si>
  <si>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</si>
  <si>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</si>
  <si>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</si>
  <si>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</si>
  <si>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</si>
  <si>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</si>
  <si>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</si>
  <si>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</si>
  <si>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</si>
  <si>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</si>
  <si>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6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</si>
  <si>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</si>
  <si>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</si>
  <si>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</si>
  <si>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</si>
  <si>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</si>
  <si>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</si>
  <si>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</si>
  <si>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6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</si>
  <si>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</si>
  <si>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</si>
  <si>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</si>
  <si>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</si>
  <si>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</si>
  <si>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</si>
  <si>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</si>
  <si>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</si>
  <si>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</si>
  <si>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</si>
  <si>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</si>
  <si>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</si>
  <si>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</si>
  <si>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</si>
  <si>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</si>
  <si>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</si>
  <si>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5G_Marina_Yasmine</t>
  </si>
  <si>
    <t>5G_Marina_Yasmine_N3_1</t>
  </si>
  <si>
    <t>NHM005X</t>
  </si>
  <si>
    <t>1800 NR - 10 MHz</t>
  </si>
  <si>
    <t>CELL_BW_10M</t>
  </si>
  <si>
    <t>NABEUL</t>
  </si>
  <si>
    <t>5G_Marina_Yasmine_N3_2</t>
  </si>
  <si>
    <t>NHM005Y</t>
  </si>
  <si>
    <t>5G_Marina_Yasmine_N3_3</t>
  </si>
  <si>
    <t>NHM005Z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</si>
  <si>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</si>
  <si>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</si>
  <si>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</si>
  <si>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</si>
  <si>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</si>
  <si>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</si>
  <si>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</si>
  <si>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</si>
  <si>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</si>
  <si>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</si>
  <si>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</si>
  <si>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</si>
  <si>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</si>
  <si>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</si>
  <si>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</si>
  <si>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</si>
  <si>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</si>
  <si>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</si>
  <si>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</si>
  <si>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</si>
  <si>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</si>
  <si>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</si>
  <si>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</si>
  <si>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</si>
  <si>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</si>
  <si>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</si>
  <si>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</si>
  <si>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</si>
  <si>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</si>
  <si>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</si>
  <si>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</si>
  <si>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</si>
  <si>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</si>
  <si>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</si>
  <si>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</si>
  <si>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</si>
  <si>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</si>
  <si>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</si>
  <si>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</si>
  <si>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</si>
  <si>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</si>
  <si>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</si>
  <si>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</si>
  <si>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</si>
  <si>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</si>
  <si>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</si>
  <si>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</si>
  <si>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</si>
  <si>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</si>
  <si>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</si>
  <si>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</si>
  <si>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</si>
  <si>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</si>
  <si>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</si>
  <si>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</si>
  <si>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</si>
  <si>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</si>
  <si>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</si>
  <si>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</si>
  <si>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</si>
  <si>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</si>
  <si>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</si>
  <si>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</si>
  <si>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</si>
  <si>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</si>
  <si>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</si>
  <si>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</si>
  <si>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</si>
  <si>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</si>
  <si>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</si>
  <si>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</si>
  <si>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</si>
  <si>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</si>
  <si>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</si>
  <si>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</si>
  <si>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</si>
  <si>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</si>
  <si>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</si>
  <si>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</si>
  <si>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Site Name:LIDO_DCH</t>
  </si>
  <si>
    <t>Test Date:05/03/2025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</si>
  <si>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</si>
  <si>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</si>
  <si>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</si>
  <si>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</si>
  <si>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</si>
  <si>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</si>
  <si>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</si>
  <si>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>NNA002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</si>
</sst>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0.00000"/>
    <numFmt numFmtId="167" formatCode="[$-41B]General"/>
    <numFmt numFmtId="168" formatCode="[$-409]d\-mmm\-yy;@"/>
    <numFmt numFmtId="169" formatCode="0.0##"/>
  </numFmts>
  <fonts count="60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1"/>
      <color theme="1"/>
      <name val="Calibri"/>
      <scheme val="minor"/>
    </font>
    <font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18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6" fillId="0" borderId="0"/>
    <xf numFmtId="0" fontId="10" fillId="0" borderId="0">
      <alignment vertical="center"/>
    </xf>
    <xf numFmtId="0" fontId="9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" fillId="0" borderId="0"/>
    <xf numFmtId="0" fontId="11" fillId="0" borderId="0"/>
    <xf numFmtId="0" fontId="12" fillId="0" borderId="0">
      <protection locked="0"/>
    </xf>
    <xf numFmtId="9" fontId="11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alignment vertical="center"/>
    </xf>
    <xf numFmtId="0" fontId="11" fillId="0" borderId="0"/>
    <xf numFmtId="0" fontId="8" fillId="0" borderId="0">
      <alignment vertical="center"/>
    </xf>
    <xf numFmtId="0" fontId="9" fillId="0" borderId="0"/>
    <xf numFmtId="164" fontId="17" fillId="0" borderId="0" applyFont="0" applyFill="0" applyBorder="0" applyAlignment="0" applyProtection="0"/>
    <xf numFmtId="0" fontId="46" fillId="0" borderId="0">
      <alignment vertical="center"/>
    </xf>
    <xf numFmtId="167" fontId="6" fillId="0" borderId="0"/>
    <xf numFmtId="167" fontId="47" fillId="0" borderId="0"/>
    <xf numFmtId="167" fontId="11" fillId="0" borderId="0"/>
    <xf numFmtId="167" fontId="6" fillId="0" borderId="0"/>
    <xf numFmtId="168" fontId="6" fillId="0" borderId="0"/>
    <xf numFmtId="0" fontId="3" fillId="0" borderId="0">
      <alignment vertical="center"/>
    </xf>
    <xf numFmtId="0" fontId="2" fillId="0" borderId="0">
      <alignment vertical="center"/>
    </xf>
    <xf numFmtId="9" fontId="17" fillId="0" borderId="0" applyFont="0" applyFill="0" applyBorder="0" applyAlignment="0" applyProtection="0"/>
    <xf numFmtId="0" fontId="54" fillId="0" borderId="0"/>
    <xf numFmtId="0" fontId="1" fillId="0" borderId="0"/>
  </cellStyleXfs>
  <cellXfs count="177">
    <xf numFmtId="0" fontId="0" fillId="0" borderId="0" xfId="0">
      <alignment vertical="center"/>
    </xf>
    <xf numFmtId="0" fontId="4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4" borderId="1" xfId="0" applyFont="1" applyFill="1" applyBorder="1">
      <alignment vertical="center"/>
    </xf>
    <xf numFmtId="0" fontId="22" fillId="3" borderId="1" xfId="0" applyFont="1" applyFill="1" applyBorder="1">
      <alignment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9" fontId="23" fillId="5" borderId="1" xfId="0" applyNumberFormat="1" applyFont="1" applyFill="1" applyBorder="1" applyAlignment="1">
      <alignment horizontal="center" vertical="center"/>
    </xf>
    <xf numFmtId="9" fontId="23" fillId="6" borderId="1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0" fillId="0" borderId="0" xfId="0" applyFont="1" applyAlignment="1"/>
    <xf numFmtId="0" fontId="26" fillId="2" borderId="1" xfId="0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 vertical="center"/>
    </xf>
    <xf numFmtId="0" fontId="26" fillId="2" borderId="1" xfId="0" quotePrefix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5" fontId="20" fillId="2" borderId="0" xfId="0" applyNumberFormat="1" applyFont="1" applyFill="1" applyAlignment="1"/>
    <xf numFmtId="0" fontId="31" fillId="0" borderId="1" xfId="0" applyFont="1" applyBorder="1" applyAlignment="1">
      <alignment horizontal="center" vertical="center"/>
    </xf>
    <xf numFmtId="0" fontId="33" fillId="13" borderId="16" xfId="0" applyFont="1" applyFill="1" applyBorder="1" applyAlignment="1">
      <alignment horizontal="center" vertical="center" wrapText="1"/>
    </xf>
    <xf numFmtId="0" fontId="32" fillId="11" borderId="15" xfId="10" applyFont="1" applyFill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7" fillId="0" borderId="0" xfId="0" applyFont="1" applyAlignment="1"/>
    <xf numFmtId="0" fontId="38" fillId="4" borderId="23" xfId="0" applyFont="1" applyFill="1" applyBorder="1" applyAlignment="1">
      <alignment horizontal="center" vertical="center"/>
    </xf>
    <xf numFmtId="0" fontId="37" fillId="4" borderId="0" xfId="0" applyFont="1" applyFill="1" applyAlignment="1"/>
    <xf numFmtId="0" fontId="37" fillId="2" borderId="17" xfId="0" applyFont="1" applyFill="1" applyBorder="1" applyAlignment="1">
      <alignment horizontal="center"/>
    </xf>
    <xf numFmtId="0" fontId="37" fillId="2" borderId="0" xfId="0" applyFont="1" applyFill="1" applyAlignment="1"/>
    <xf numFmtId="0" fontId="37" fillId="2" borderId="0" xfId="0" applyFont="1" applyFill="1" applyAlignment="1">
      <alignment horizontal="center"/>
    </xf>
    <xf numFmtId="0" fontId="37" fillId="2" borderId="23" xfId="0" applyFont="1" applyFill="1" applyBorder="1" applyAlignment="1">
      <alignment horizontal="center"/>
    </xf>
    <xf numFmtId="0" fontId="37" fillId="2" borderId="23" xfId="0" applyFont="1" applyFill="1" applyBorder="1" applyAlignment="1"/>
    <xf numFmtId="0" fontId="38" fillId="2" borderId="20" xfId="0" applyFont="1" applyFill="1" applyBorder="1" applyAlignment="1">
      <alignment horizontal="center" vertical="center"/>
    </xf>
    <xf numFmtId="164" fontId="38" fillId="2" borderId="27" xfId="22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/>
    </xf>
    <xf numFmtId="0" fontId="20" fillId="2" borderId="28" xfId="0" applyFont="1" applyFill="1" applyBorder="1" applyAlignment="1"/>
    <xf numFmtId="0" fontId="20" fillId="2" borderId="0" xfId="0" applyFont="1" applyFill="1" applyAlignment="1">
      <alignment horizontal="center"/>
    </xf>
    <xf numFmtId="0" fontId="20" fillId="2" borderId="29" xfId="0" applyFont="1" applyFill="1" applyBorder="1" applyAlignment="1"/>
    <xf numFmtId="0" fontId="20" fillId="0" borderId="0" xfId="0" applyFont="1">
      <alignment vertical="center"/>
    </xf>
    <xf numFmtId="0" fontId="41" fillId="0" borderId="0" xfId="10" applyFont="1"/>
    <xf numFmtId="0" fontId="41" fillId="0" borderId="0" xfId="1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5" fontId="26" fillId="2" borderId="0" xfId="0" applyNumberFormat="1" applyFont="1" applyFill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/>
    <xf numFmtId="0" fontId="26" fillId="2" borderId="0" xfId="0" quotePrefix="1" applyFont="1" applyFill="1" applyAlignment="1">
      <alignment horizontal="center" vertical="center"/>
    </xf>
    <xf numFmtId="0" fontId="25" fillId="0" borderId="0" xfId="0" applyFont="1" applyAlignment="1"/>
    <xf numFmtId="0" fontId="29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4" fontId="42" fillId="0" borderId="0" xfId="0" applyNumberFormat="1" applyFont="1">
      <alignment vertical="center"/>
    </xf>
    <xf numFmtId="0" fontId="42" fillId="0" borderId="0" xfId="0" applyFont="1">
      <alignment vertical="center"/>
    </xf>
    <xf numFmtId="0" fontId="20" fillId="0" borderId="0" xfId="0" applyFont="1" applyAlignment="1">
      <alignment horizontal="center"/>
    </xf>
    <xf numFmtId="0" fontId="30" fillId="8" borderId="1" xfId="0" applyFont="1" applyFill="1" applyBorder="1" applyAlignment="1">
      <alignment horizontal="center" vertical="center"/>
    </xf>
    <xf numFmtId="0" fontId="43" fillId="12" borderId="1" xfId="0" applyFont="1" applyFill="1" applyBorder="1" applyAlignment="1">
      <alignment horizontal="center" vertical="center"/>
    </xf>
    <xf numFmtId="0" fontId="42" fillId="0" borderId="0" xfId="0" applyFont="1" applyAlignment="1"/>
    <xf numFmtId="0" fontId="44" fillId="0" borderId="1" xfId="0" applyFont="1" applyBorder="1" applyAlignment="1"/>
    <xf numFmtId="0" fontId="29" fillId="0" borderId="1" xfId="0" applyFont="1" applyBorder="1" applyAlignment="1"/>
    <xf numFmtId="0" fontId="45" fillId="0" borderId="1" xfId="0" applyFont="1" applyBorder="1" applyAlignment="1"/>
    <xf numFmtId="0" fontId="23" fillId="4" borderId="1" xfId="0" applyFont="1" applyFill="1" applyBorder="1" applyAlignment="1">
      <alignment horizontal="left" vertical="center"/>
    </xf>
    <xf numFmtId="0" fontId="23" fillId="4" borderId="1" xfId="0" applyFont="1" applyFill="1" applyBorder="1">
      <alignment vertical="center"/>
    </xf>
    <xf numFmtId="0" fontId="23" fillId="4" borderId="3" xfId="0" applyFont="1" applyFill="1" applyBorder="1">
      <alignment vertical="center"/>
    </xf>
    <xf numFmtId="0" fontId="23" fillId="4" borderId="5" xfId="0" applyFont="1" applyFill="1" applyBorder="1">
      <alignment vertical="center"/>
    </xf>
    <xf numFmtId="0" fontId="31" fillId="0" borderId="13" xfId="0" applyFont="1" applyBorder="1" applyAlignment="1">
      <alignment horizontal="center" vertical="center"/>
    </xf>
    <xf numFmtId="0" fontId="34" fillId="14" borderId="25" xfId="10" applyFont="1" applyFill="1" applyBorder="1" applyAlignment="1">
      <alignment horizontal="center" vertical="center" textRotation="90" wrapText="1"/>
    </xf>
    <xf numFmtId="9" fontId="48" fillId="2" borderId="1" xfId="28" applyNumberFormat="1" applyFont="1" applyFill="1" applyBorder="1" applyAlignment="1">
      <alignment horizontal="center"/>
    </xf>
    <xf numFmtId="0" fontId="50" fillId="15" borderId="1" xfId="0" applyFont="1" applyFill="1" applyBorder="1">
      <alignment vertical="center"/>
    </xf>
    <xf numFmtId="0" fontId="52" fillId="0" borderId="1" xfId="0" applyFont="1" applyBorder="1">
      <alignment vertical="center"/>
    </xf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horizontal="right" vertical="center"/>
    </xf>
    <xf numFmtId="0" fontId="51" fillId="16" borderId="1" xfId="0" applyFont="1" applyFill="1" applyBorder="1" applyAlignment="1">
      <alignment vertical="center" wrapText="1"/>
    </xf>
    <xf numFmtId="0" fontId="51" fillId="8" borderId="1" xfId="0" applyFont="1" applyFill="1" applyBorder="1" applyAlignment="1">
      <alignment horizontal="right" vertical="center"/>
    </xf>
    <xf numFmtId="0" fontId="53" fillId="4" borderId="1" xfId="0" applyFont="1" applyFill="1" applyBorder="1" applyAlignment="1">
      <alignment horizontal="left" vertical="center"/>
    </xf>
    <xf numFmtId="0" fontId="50" fillId="17" borderId="1" xfId="0" applyFont="1" applyFill="1" applyBorder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center"/>
    </xf>
    <xf numFmtId="1" fontId="23" fillId="5" borderId="3" xfId="0" quotePrefix="1" applyNumberFormat="1" applyFont="1" applyFill="1" applyBorder="1" applyAlignment="1">
      <alignment horizontal="center" vertical="center"/>
    </xf>
    <xf numFmtId="1" fontId="23" fillId="5" borderId="4" xfId="0" quotePrefix="1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0" fontId="23" fillId="7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40" fillId="0" borderId="1" xfId="10" applyFont="1" applyBorder="1" applyAlignment="1">
      <alignment horizontal="center" vertical="center" wrapText="1"/>
    </xf>
    <xf numFmtId="0" fontId="19" fillId="13" borderId="1" xfId="10" applyFont="1" applyFill="1" applyBorder="1" applyAlignment="1">
      <alignment horizontal="center" vertical="center" wrapText="1"/>
    </xf>
    <xf numFmtId="0" fontId="39" fillId="0" borderId="9" xfId="10" applyFont="1" applyBorder="1" applyAlignment="1">
      <alignment horizontal="center" vertical="center" wrapText="1"/>
    </xf>
    <xf numFmtId="0" fontId="40" fillId="0" borderId="10" xfId="10" applyFont="1" applyBorder="1" applyAlignment="1">
      <alignment horizontal="center" vertical="center" wrapText="1"/>
    </xf>
    <xf numFmtId="0" fontId="40" fillId="0" borderId="11" xfId="10" applyFont="1" applyBorder="1" applyAlignment="1">
      <alignment horizontal="center" vertical="center" wrapText="1"/>
    </xf>
    <xf numFmtId="0" fontId="40" fillId="0" borderId="2" xfId="10" applyFont="1" applyBorder="1" applyAlignment="1">
      <alignment horizontal="center" vertical="center" wrapText="1"/>
    </xf>
    <xf numFmtId="0" fontId="40" fillId="0" borderId="0" xfId="10" applyFont="1" applyAlignment="1">
      <alignment horizontal="center" vertical="center" wrapText="1"/>
    </xf>
    <xf numFmtId="0" fontId="40" fillId="0" borderId="7" xfId="10" applyFont="1" applyBorder="1" applyAlignment="1">
      <alignment horizontal="center" vertical="center" wrapText="1"/>
    </xf>
    <xf numFmtId="0" fontId="40" fillId="0" borderId="12" xfId="10" applyFont="1" applyBorder="1" applyAlignment="1">
      <alignment horizontal="center" vertical="center" wrapText="1"/>
    </xf>
    <xf numFmtId="0" fontId="40" fillId="0" borderId="6" xfId="10" applyFont="1" applyBorder="1" applyAlignment="1">
      <alignment horizontal="center" vertical="center" wrapText="1"/>
    </xf>
    <xf numFmtId="0" fontId="40" fillId="0" borderId="8" xfId="1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3" fillId="13" borderId="30" xfId="0" applyFont="1" applyFill="1" applyBorder="1" applyAlignment="1">
      <alignment horizontal="center" vertical="center" wrapText="1"/>
    </xf>
    <xf numFmtId="0" fontId="33" fillId="13" borderId="31" xfId="0" applyFont="1" applyFill="1" applyBorder="1" applyAlignment="1">
      <alignment horizontal="center" vertical="center" wrapText="1"/>
    </xf>
    <xf numFmtId="0" fontId="33" fillId="13" borderId="32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34" fillId="2" borderId="19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164" fontId="38" fillId="2" borderId="20" xfId="22" applyFont="1" applyFill="1" applyBorder="1" applyAlignment="1">
      <alignment horizontal="center" vertical="center"/>
    </xf>
    <xf numFmtId="164" fontId="38" fillId="2" borderId="21" xfId="22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36" fillId="0" borderId="14" xfId="10" applyFont="1" applyBorder="1" applyAlignment="1">
      <alignment horizontal="center" vertical="center" wrapText="1"/>
    </xf>
    <xf numFmtId="0" fontId="36" fillId="0" borderId="0" xfId="10" applyFont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/>
    </xf>
    <xf numFmtId="0" fontId="38" fillId="4" borderId="20" xfId="0" applyFont="1" applyFill="1" applyBorder="1" applyAlignment="1">
      <alignment horizontal="center" vertical="center"/>
    </xf>
    <xf numFmtId="0" fontId="38" fillId="4" borderId="21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horizontal="center"/>
    </xf>
    <xf numFmtId="0" fontId="37" fillId="2" borderId="17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/>
    </xf>
    <xf numFmtId="0" fontId="37" fillId="2" borderId="14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37" fillId="2" borderId="22" xfId="0" applyFont="1" applyFill="1" applyBorder="1" applyAlignment="1">
      <alignment horizontal="center"/>
    </xf>
    <xf numFmtId="0" fontId="37" fillId="2" borderId="23" xfId="0" applyFont="1" applyFill="1" applyBorder="1" applyAlignment="1">
      <alignment horizontal="center"/>
    </xf>
    <xf numFmtId="0" fontId="37" fillId="2" borderId="24" xfId="0" applyFont="1" applyFill="1" applyBorder="1" applyAlignment="1">
      <alignment horizontal="center"/>
    </xf>
    <xf numFmtId="0" fontId="38" fillId="4" borderId="22" xfId="0" applyFont="1" applyFill="1" applyBorder="1" applyAlignment="1">
      <alignment horizontal="center" vertical="center"/>
    </xf>
    <xf numFmtId="0" fontId="38" fillId="4" borderId="23" xfId="0" applyFont="1" applyFill="1" applyBorder="1" applyAlignment="1">
      <alignment horizontal="center" vertical="center"/>
    </xf>
    <xf numFmtId="0" fontId="38" fillId="4" borderId="24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/>
    </xf>
    <xf numFmtId="0" fontId="37" fillId="4" borderId="20" xfId="0" applyFont="1" applyFill="1" applyBorder="1" applyAlignment="1">
      <alignment horizontal="center"/>
    </xf>
    <xf numFmtId="0" fontId="37" fillId="4" borderId="21" xfId="0" applyFont="1" applyFill="1" applyBorder="1" applyAlignment="1">
      <alignment horizontal="center"/>
    </xf>
    <xf numFmtId="0" fontId="23" fillId="18" borderId="1" xfId="0" applyFont="1" applyFill="1" applyBorder="1">
      <alignment vertical="center"/>
    </xf>
    <xf numFmtId="0" fontId="23" fillId="18" borderId="3" xfId="0" applyFont="1" applyFill="1" applyBorder="1">
      <alignment vertical="center"/>
    </xf>
    <xf numFmtId="169" fontId="55" fillId="0" borderId="1" xfId="0" applyNumberFormat="1" applyFont="1" applyBorder="1" applyAlignment="1">
      <alignment horizontal="center"/>
    </xf>
    <xf numFmtId="169" fontId="55" fillId="19" borderId="1" xfId="0" applyNumberFormat="1" applyFont="1" applyFill="1" applyBorder="1" applyAlignment="1">
      <alignment horizontal="center"/>
    </xf>
    <xf numFmtId="169" fontId="56" fillId="0" borderId="1" xfId="32" applyNumberFormat="1" applyFont="1" applyBorder="1" applyAlignment="1">
      <alignment horizontal="center"/>
    </xf>
    <xf numFmtId="2" fontId="23" fillId="5" borderId="3" xfId="0" quotePrefix="1" applyNumberFormat="1" applyFont="1" applyFill="1" applyBorder="1" applyAlignment="1">
      <alignment horizontal="center" vertical="center"/>
    </xf>
    <xf numFmtId="2" fontId="23" fillId="5" borderId="4" xfId="0" quotePrefix="1" applyNumberFormat="1" applyFont="1" applyFill="1" applyBorder="1" applyAlignment="1">
      <alignment horizontal="center" vertical="center"/>
    </xf>
    <xf numFmtId="10" fontId="23" fillId="5" borderId="3" xfId="31" quotePrefix="1" applyNumberFormat="1" applyFont="1" applyFill="1" applyBorder="1" applyAlignment="1">
      <alignment horizontal="center" vertical="center"/>
    </xf>
    <xf numFmtId="10" fontId="23" fillId="5" borderId="4" xfId="31" quotePrefix="1" applyNumberFormat="1" applyFont="1" applyFill="1" applyBorder="1" applyAlignment="1">
      <alignment horizontal="center" vertical="center"/>
    </xf>
    <xf numFmtId="2" fontId="23" fillId="5" borderId="1" xfId="0" applyNumberFormat="1" applyFont="1" applyFill="1" applyBorder="1" applyAlignment="1">
      <alignment horizontal="center" vertical="center"/>
    </xf>
    <xf numFmtId="2" fontId="23" fillId="19" borderId="1" xfId="0" applyNumberFormat="1" applyFont="1" applyFill="1" applyBorder="1" applyAlignment="1">
      <alignment horizontal="center" vertical="center"/>
    </xf>
    <xf numFmtId="0" fontId="30" fillId="13" borderId="19" xfId="33" applyFont="1" applyFill="1" applyBorder="1" applyAlignment="1">
      <alignment horizontal="center"/>
    </xf>
    <xf numFmtId="0" fontId="30" fillId="13" borderId="20" xfId="33" applyFont="1" applyFill="1" applyBorder="1" applyAlignment="1">
      <alignment horizontal="center"/>
    </xf>
    <xf numFmtId="0" fontId="30" fillId="13" borderId="21" xfId="33" applyFont="1" applyFill="1" applyBorder="1" applyAlignment="1">
      <alignment horizontal="center"/>
    </xf>
    <xf numFmtId="0" fontId="1" fillId="0" borderId="0" xfId="33"/>
    <xf numFmtId="0" fontId="30" fillId="13" borderId="14" xfId="33" applyFont="1" applyFill="1" applyBorder="1" applyAlignment="1">
      <alignment horizontal="center"/>
    </xf>
    <xf numFmtId="0" fontId="30" fillId="13" borderId="0" xfId="33" applyFont="1" applyFill="1" applyAlignment="1">
      <alignment horizontal="center"/>
    </xf>
    <xf numFmtId="21" fontId="1" fillId="0" borderId="0" xfId="33" applyNumberFormat="1"/>
    <xf numFmtId="1" fontId="57" fillId="0" borderId="1" xfId="0" applyNumberFormat="1" applyFont="1" applyBorder="1" applyAlignment="1">
      <alignment horizontal="center" vertical="center"/>
    </xf>
    <xf numFmtId="169" fontId="57" fillId="0" borderId="1" xfId="0" applyNumberFormat="1" applyFont="1" applyBorder="1" applyAlignment="1">
      <alignment horizontal="center" vertical="center"/>
    </xf>
    <xf numFmtId="0" fontId="58" fillId="0" borderId="8" xfId="0" applyFont="1" applyBorder="1" applyAlignment="1"/>
    <xf numFmtId="166" fontId="57" fillId="0" borderId="1" xfId="0" applyNumberFormat="1" applyFont="1" applyBorder="1" applyAlignment="1">
      <alignment horizontal="center" vertical="center"/>
    </xf>
    <xf numFmtId="0" fontId="59" fillId="0" borderId="8" xfId="0" applyFont="1" applyBorder="1" applyAlignment="1"/>
  </cellXfs>
  <cellStyles count="34">
    <cellStyle name="Milliers" xfId="22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3" xfId="25" xr:uid="{00000000-0005-0000-0000-000006000000}"/>
    <cellStyle name="Normal 2 9 2" xfId="26" xr:uid="{00000000-0005-0000-0000-000007000000}"/>
    <cellStyle name="Normal 3" xfId="3" xr:uid="{00000000-0005-0000-0000-00000800000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3" xfId="28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3" xr:uid="{00000000-0005-0000-0000-000010000000}"/>
    <cellStyle name="Normal 8" xfId="33" xr:uid="{44A02957-DAD7-4D86-8034-599924748ABC}"/>
    <cellStyle name="Normal_StaticTest+DL Thp" xfId="32" xr:uid="{0F34660B-996A-4919-9797-8A99A833645C}"/>
    <cellStyle name="Percent 2" xfId="13" xr:uid="{00000000-0005-0000-0000-000011000000}"/>
    <cellStyle name="Pourcentage" xfId="31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'[3]WorkSheetHistograme to be hiden'!$B$3:$B$15</c:f>
              <c:strCache>
                <c:ptCount val="13"/>
                <c:pt idx="0">
                  <c:v>-140</c:v>
                </c:pt>
                <c:pt idx="1">
                  <c:v>-130</c:v>
                </c:pt>
                <c:pt idx="2">
                  <c:v>-120</c:v>
                </c:pt>
                <c:pt idx="3">
                  <c:v>-110</c:v>
                </c:pt>
                <c:pt idx="4">
                  <c:v>-100</c:v>
                </c:pt>
                <c:pt idx="5">
                  <c:v>-90</c:v>
                </c:pt>
                <c:pt idx="6">
                  <c:v>-80</c:v>
                </c:pt>
                <c:pt idx="7">
                  <c:v>-70</c:v>
                </c:pt>
                <c:pt idx="8">
                  <c:v>-60</c:v>
                </c:pt>
                <c:pt idx="9">
                  <c:v>-50</c:v>
                </c:pt>
                <c:pt idx="10">
                  <c:v>-40</c:v>
                </c:pt>
                <c:pt idx="11">
                  <c:v>-35</c:v>
                </c:pt>
                <c:pt idx="12">
                  <c:v>...</c:v>
                </c:pt>
              </c:strCache>
            </c:strRef>
          </c:cat>
          <c:val>
            <c:numRef>
              <c:f>'[3]WorkSheetHistograme to be hiden'!$F$3:$F$15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7564</c:v>
                </c:pt>
                <c:pt idx="5">
                  <c:v>98266</c:v>
                </c:pt>
                <c:pt idx="6">
                  <c:v>89850</c:v>
                </c:pt>
                <c:pt idx="7">
                  <c:v>75035</c:v>
                </c:pt>
                <c:pt idx="8">
                  <c:v>219704</c:v>
                </c:pt>
                <c:pt idx="9">
                  <c:v>63866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5-4755-89A0-9CEA5862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460191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'[3]WorkSheetHistograme to be hiden'!$B$3:$B$15</c:f>
              <c:strCache>
                <c:ptCount val="13"/>
                <c:pt idx="0">
                  <c:v>-140</c:v>
                </c:pt>
                <c:pt idx="1">
                  <c:v>-130</c:v>
                </c:pt>
                <c:pt idx="2">
                  <c:v>-120</c:v>
                </c:pt>
                <c:pt idx="3">
                  <c:v>-110</c:v>
                </c:pt>
                <c:pt idx="4">
                  <c:v>-100</c:v>
                </c:pt>
                <c:pt idx="5">
                  <c:v>-90</c:v>
                </c:pt>
                <c:pt idx="6">
                  <c:v>-80</c:v>
                </c:pt>
                <c:pt idx="7">
                  <c:v>-70</c:v>
                </c:pt>
                <c:pt idx="8">
                  <c:v>-60</c:v>
                </c:pt>
                <c:pt idx="9">
                  <c:v>-50</c:v>
                </c:pt>
                <c:pt idx="10">
                  <c:v>-40</c:v>
                </c:pt>
                <c:pt idx="11">
                  <c:v>-35</c:v>
                </c:pt>
                <c:pt idx="12">
                  <c:v>...</c:v>
                </c:pt>
              </c:strCache>
            </c:strRef>
          </c:cat>
          <c:val>
            <c:numRef>
              <c:f>'[3]WorkSheetHistograme to be hiden'!$C$3:$C$15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98.635358999999994</c:v>
                </c:pt>
                <c:pt idx="6">
                  <c:v>80.906934000000007</c:v>
                </c:pt>
                <c:pt idx="7">
                  <c:v>64.696861999999996</c:v>
                </c:pt>
                <c:pt idx="8">
                  <c:v>51.159602</c:v>
                </c:pt>
                <c:pt idx="9">
                  <c:v>11.522231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5-4755-89A0-9CEA5862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746019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7460191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'[3]WorkSheetHistograme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'[3]WorkSheetHistograme to be hiden'!$O$3:$O$19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1013</c:v>
                </c:pt>
                <c:pt idx="9">
                  <c:v>193264.003</c:v>
                </c:pt>
                <c:pt idx="10">
                  <c:v>360514.00199999998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3-465F-A956-16F729622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7458271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'[3]WorkSheetHistograme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'[3]WorkSheetHistograme to be hiden'!$L$3:$L$19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99.817408999999998</c:v>
                </c:pt>
                <c:pt idx="10">
                  <c:v>64.981948000000003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3-465F-A956-16F729622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745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7458271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'[3]WorkSheetHistograme to be hiden'!$S$3:$S$11</c:f>
              <c:strCache>
                <c:ptCount val="9"/>
                <c:pt idx="0">
                  <c:v>-30</c:v>
                </c:pt>
                <c:pt idx="1">
                  <c:v>-20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20</c:v>
                </c:pt>
                <c:pt idx="6">
                  <c:v>30</c:v>
                </c:pt>
                <c:pt idx="7">
                  <c:v>40</c:v>
                </c:pt>
                <c:pt idx="8">
                  <c:v>...</c:v>
                </c:pt>
              </c:strCache>
            </c:strRef>
          </c:cat>
          <c:val>
            <c:numRef>
              <c:f>'[3]WorkSheetHistograme to be hiden'!$W$3:$W$11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7603</c:v>
                </c:pt>
                <c:pt idx="4">
                  <c:v>347309.00400000002</c:v>
                </c:pt>
                <c:pt idx="5">
                  <c:v>174420</c:v>
                </c:pt>
                <c:pt idx="6">
                  <c:v>23432.001</c:v>
                </c:pt>
                <c:pt idx="7">
                  <c:v>2027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4-4752-9515-5F27CD31B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001055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'[3]WorkSheetHistograme to be hiden'!$S$3:$S$11</c:f>
              <c:strCache>
                <c:ptCount val="9"/>
                <c:pt idx="0">
                  <c:v>-30</c:v>
                </c:pt>
                <c:pt idx="1">
                  <c:v>-20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20</c:v>
                </c:pt>
                <c:pt idx="6">
                  <c:v>30</c:v>
                </c:pt>
                <c:pt idx="7">
                  <c:v>40</c:v>
                </c:pt>
                <c:pt idx="8">
                  <c:v>...</c:v>
                </c:pt>
              </c:strCache>
            </c:strRef>
          </c:cat>
          <c:val>
            <c:numRef>
              <c:f>'[3]WorkSheetHistograme to be hiden'!$T$3:$T$11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98.629574000000005</c:v>
                </c:pt>
                <c:pt idx="5">
                  <c:v>36.027800999999997</c:v>
                </c:pt>
                <c:pt idx="6">
                  <c:v>4.5889350000000002</c:v>
                </c:pt>
                <c:pt idx="7">
                  <c:v>0.36536299999999999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4-4752-9515-5F27CD31B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700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7001055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'[3]WorkSheetHistograme to be hiden'!$AA$3:$AA$24</c:f>
              <c:strCache>
                <c:ptCount val="22"/>
                <c:pt idx="0">
                  <c:v>0</c:v>
                </c:pt>
                <c:pt idx="1">
                  <c:v>10000000</c:v>
                </c:pt>
                <c:pt idx="2">
                  <c:v>20000000</c:v>
                </c:pt>
                <c:pt idx="3">
                  <c:v>30000000</c:v>
                </c:pt>
                <c:pt idx="4">
                  <c:v>40000000</c:v>
                </c:pt>
                <c:pt idx="5">
                  <c:v>50000000</c:v>
                </c:pt>
                <c:pt idx="6">
                  <c:v>60000000</c:v>
                </c:pt>
                <c:pt idx="7">
                  <c:v>70000000</c:v>
                </c:pt>
                <c:pt idx="8">
                  <c:v>80000000</c:v>
                </c:pt>
                <c:pt idx="9">
                  <c:v>90000000</c:v>
                </c:pt>
                <c:pt idx="10">
                  <c:v>100000000</c:v>
                </c:pt>
                <c:pt idx="11">
                  <c:v>110000000</c:v>
                </c:pt>
                <c:pt idx="12">
                  <c:v>120000000</c:v>
                </c:pt>
                <c:pt idx="13">
                  <c:v>130000000</c:v>
                </c:pt>
                <c:pt idx="14">
                  <c:v>140000000</c:v>
                </c:pt>
                <c:pt idx="15">
                  <c:v>150000000</c:v>
                </c:pt>
                <c:pt idx="16">
                  <c:v>160000000</c:v>
                </c:pt>
                <c:pt idx="17">
                  <c:v>170000000</c:v>
                </c:pt>
                <c:pt idx="18">
                  <c:v>180000000</c:v>
                </c:pt>
                <c:pt idx="19">
                  <c:v>190000000</c:v>
                </c:pt>
                <c:pt idx="20">
                  <c:v>200000000</c:v>
                </c:pt>
                <c:pt idx="21">
                  <c:v>...</c:v>
                </c:pt>
              </c:strCache>
            </c:strRef>
          </c:cat>
          <c:val>
            <c:numRef>
              <c:f>'[3]WorkSheetHistograme to be hiden'!$AE$3:$AE$24</c:f>
              <c:numCache>
                <c:formatCode>General</c:formatCode>
                <c:ptCount val="22"/>
                <c:pt idx="0">
                  <c:v>0</c:v>
                </c:pt>
                <c:pt idx="1">
                  <c:v>6056.0029999999997</c:v>
                </c:pt>
                <c:pt idx="2">
                  <c:v>1548.002</c:v>
                </c:pt>
                <c:pt idx="3">
                  <c:v>3485</c:v>
                </c:pt>
                <c:pt idx="4">
                  <c:v>5057</c:v>
                </c:pt>
                <c:pt idx="5">
                  <c:v>9185</c:v>
                </c:pt>
                <c:pt idx="6">
                  <c:v>11679</c:v>
                </c:pt>
                <c:pt idx="7">
                  <c:v>21776.001</c:v>
                </c:pt>
                <c:pt idx="8">
                  <c:v>25880</c:v>
                </c:pt>
                <c:pt idx="9">
                  <c:v>35973.000999999997</c:v>
                </c:pt>
                <c:pt idx="10">
                  <c:v>42531</c:v>
                </c:pt>
                <c:pt idx="11">
                  <c:v>39528.000999999997</c:v>
                </c:pt>
                <c:pt idx="12">
                  <c:v>46185</c:v>
                </c:pt>
                <c:pt idx="13">
                  <c:v>47702</c:v>
                </c:pt>
                <c:pt idx="14">
                  <c:v>36499.000999999997</c:v>
                </c:pt>
                <c:pt idx="15">
                  <c:v>55379</c:v>
                </c:pt>
                <c:pt idx="16">
                  <c:v>50606.000999999997</c:v>
                </c:pt>
                <c:pt idx="17">
                  <c:v>34919</c:v>
                </c:pt>
                <c:pt idx="18">
                  <c:v>34503</c:v>
                </c:pt>
                <c:pt idx="19">
                  <c:v>27892</c:v>
                </c:pt>
                <c:pt idx="20">
                  <c:v>14734</c:v>
                </c:pt>
                <c:pt idx="21">
                  <c:v>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4-46C2-8DF9-D3B2E1A05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383167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'[3]WorkSheetHistograme to be hiden'!$AA$3:$AA$24</c:f>
              <c:strCache>
                <c:ptCount val="22"/>
                <c:pt idx="0">
                  <c:v>0</c:v>
                </c:pt>
                <c:pt idx="1">
                  <c:v>10000000</c:v>
                </c:pt>
                <c:pt idx="2">
                  <c:v>20000000</c:v>
                </c:pt>
                <c:pt idx="3">
                  <c:v>30000000</c:v>
                </c:pt>
                <c:pt idx="4">
                  <c:v>40000000</c:v>
                </c:pt>
                <c:pt idx="5">
                  <c:v>50000000</c:v>
                </c:pt>
                <c:pt idx="6">
                  <c:v>60000000</c:v>
                </c:pt>
                <c:pt idx="7">
                  <c:v>70000000</c:v>
                </c:pt>
                <c:pt idx="8">
                  <c:v>80000000</c:v>
                </c:pt>
                <c:pt idx="9">
                  <c:v>90000000</c:v>
                </c:pt>
                <c:pt idx="10">
                  <c:v>100000000</c:v>
                </c:pt>
                <c:pt idx="11">
                  <c:v>110000000</c:v>
                </c:pt>
                <c:pt idx="12">
                  <c:v>120000000</c:v>
                </c:pt>
                <c:pt idx="13">
                  <c:v>130000000</c:v>
                </c:pt>
                <c:pt idx="14">
                  <c:v>140000000</c:v>
                </c:pt>
                <c:pt idx="15">
                  <c:v>150000000</c:v>
                </c:pt>
                <c:pt idx="16">
                  <c:v>160000000</c:v>
                </c:pt>
                <c:pt idx="17">
                  <c:v>170000000</c:v>
                </c:pt>
                <c:pt idx="18">
                  <c:v>180000000</c:v>
                </c:pt>
                <c:pt idx="19">
                  <c:v>190000000</c:v>
                </c:pt>
                <c:pt idx="20">
                  <c:v>200000000</c:v>
                </c:pt>
                <c:pt idx="21">
                  <c:v>...</c:v>
                </c:pt>
              </c:strCache>
            </c:strRef>
          </c:cat>
          <c:val>
            <c:numRef>
              <c:f>'[3]WorkSheetHistograme to be hiden'!$AB$3:$AB$24</c:f>
              <c:numCache>
                <c:formatCode>General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98.918045000000006</c:v>
                </c:pt>
                <c:pt idx="3">
                  <c:v>98.641481999999996</c:v>
                </c:pt>
                <c:pt idx="4">
                  <c:v>98.018857999999994</c:v>
                </c:pt>
                <c:pt idx="5">
                  <c:v>97.115384000000006</c:v>
                </c:pt>
                <c:pt idx="6">
                  <c:v>95.474407999999997</c:v>
                </c:pt>
                <c:pt idx="7">
                  <c:v>93.387859000000006</c:v>
                </c:pt>
                <c:pt idx="8">
                  <c:v>89.497398000000004</c:v>
                </c:pt>
                <c:pt idx="9">
                  <c:v>84.873723999999996</c:v>
                </c:pt>
                <c:pt idx="10">
                  <c:v>78.446852000000007</c:v>
                </c:pt>
                <c:pt idx="11">
                  <c:v>70.848339999999993</c:v>
                </c:pt>
                <c:pt idx="12">
                  <c:v>63.786338000000001</c:v>
                </c:pt>
                <c:pt idx="13">
                  <c:v>55.535009000000002</c:v>
                </c:pt>
                <c:pt idx="14">
                  <c:v>47.012656</c:v>
                </c:pt>
                <c:pt idx="15">
                  <c:v>40.491810000000001</c:v>
                </c:pt>
                <c:pt idx="16">
                  <c:v>30.597897</c:v>
                </c:pt>
                <c:pt idx="17">
                  <c:v>21.556719999999999</c:v>
                </c:pt>
                <c:pt idx="18">
                  <c:v>15.318154</c:v>
                </c:pt>
                <c:pt idx="19">
                  <c:v>9.1539099999999998</c:v>
                </c:pt>
                <c:pt idx="20">
                  <c:v>4.170776</c:v>
                </c:pt>
                <c:pt idx="21">
                  <c:v>1.5384260000000001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4-46C2-8DF9-D3B2E1A05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38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Samples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4838316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CDF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78FA8C94-3115-484D-BC93-B051E0957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F733F3EF-E926-49DF-BA38-D76B7AE70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94CAFD0F-8D34-4324-940E-645590B95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04513D45-9EBD-4998-860B-C81A90732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98EF13E4-ACE1-49AE-991C-CF0AF87C5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98E6CB7A-C40B-40E7-BA0C-F4BF4ED20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FEFCD13E-5C71-4C61-BE27-D04B3ECF7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40798AE3-3074-4AB1-A79A-687BBAEE7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AE51B637-C32D-4DFE-ACB2-84C403F5F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52C0A100-AA69-4C0B-9498-FEE7D995E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01A144E7-F2BB-4831-BD7D-D06DE125B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D74D4292-EA48-4945-874B-9DF404563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1475E740-6AC8-4DDC-A7E8-D5FBB3857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8C5BFDB8-FBA1-4C5B-A9B6-A9D311FCE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BAC3C00-6C81-437D-B701-E6A7DA37D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732B74D-169F-4368-828A-4017BD315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DF5237D1-885F-4AEC-BC12-14CEEE5C8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2FB02D2F-E3AA-423B-84DE-9369FC10C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4E087626-4BE9-488A-97FA-AFFBA2519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34A07157-CB72-4E9D-AF34-71641F6FE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91165C07-7858-43FC-95C4-821128A4E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0D5BC7A0-C574-4277-BC0B-942E864A5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5C6CC84-9F55-4D22-A9BB-406EEFC96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715D5B1-A368-46AF-A483-3E3DADE68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60E3A13-5C39-41FC-9ACC-BBDA2ED72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9EF56C7-8B39-4454-BF08-F35EB4390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abeul\Lido\Lydo_Dynamic%20STS__.xlsx" TargetMode="External"/><Relationship Id="rId1" Type="http://schemas.openxmlformats.org/officeDocument/2006/relationships/externalLinkPath" Target="Lydo_Dynamic%20STS__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abeul\Lido\Lydo_Dynamic%20plot__.xlsx" TargetMode="External"/><Relationship Id="rId1" Type="http://schemas.openxmlformats.org/officeDocument/2006/relationships/externalLinkPath" Target="Lydo_Dynamic%20plot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definitions"/>
      <sheetName val="Info"/>
      <sheetName val="Settings"/>
      <sheetName val="5G NR Acceptance (UE)"/>
      <sheetName val="Tput_chart_raw"/>
      <sheetName val="5G_NR_raw_UE"/>
      <sheetName val="5G_NR_raw_scanner"/>
      <sheetName val="PCI-BI_raw_UE"/>
      <sheetName val="PCI-BI_raw_scanner"/>
      <sheetName val="AccRaw"/>
      <sheetName val="RetRaw"/>
      <sheetName val="aux"/>
      <sheetName val="Analyze report description"/>
      <sheetName val="Report log"/>
    </sheetNames>
    <sheetDataSet>
      <sheetData sheetId="0" refreshError="1"/>
      <sheetData sheetId="1" refreshError="1"/>
      <sheetData sheetId="2">
        <row r="4">
          <cell r="M4" t="b">
            <v>1</v>
          </cell>
        </row>
      </sheetData>
      <sheetData sheetId="3" refreshError="1"/>
      <sheetData sheetId="4" refreshError="1"/>
      <sheetData sheetId="5">
        <row r="36">
          <cell r="JF36">
            <v>15732.002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">
          <cell r="W1" t="str">
            <v>Formulas here</v>
          </cell>
          <cell r="X1">
            <v>27</v>
          </cell>
        </row>
        <row r="2">
          <cell r="W2" t="str">
            <v>HO preparation time</v>
          </cell>
        </row>
        <row r="3">
          <cell r="W3" t="str">
            <v/>
          </cell>
        </row>
        <row r="4">
          <cell r="W4">
            <v>21</v>
          </cell>
        </row>
        <row r="5">
          <cell r="W5" t="str">
            <v/>
          </cell>
        </row>
        <row r="6">
          <cell r="W6" t="str">
            <v/>
          </cell>
        </row>
        <row r="7">
          <cell r="W7">
            <v>24</v>
          </cell>
        </row>
        <row r="8">
          <cell r="W8" t="str">
            <v/>
          </cell>
        </row>
        <row r="9">
          <cell r="W9" t="str">
            <v/>
          </cell>
        </row>
        <row r="10">
          <cell r="W10">
            <v>23</v>
          </cell>
        </row>
        <row r="11">
          <cell r="W11" t="str">
            <v/>
          </cell>
        </row>
        <row r="12">
          <cell r="W12" t="str">
            <v/>
          </cell>
        </row>
        <row r="13">
          <cell r="W13">
            <v>21</v>
          </cell>
        </row>
        <row r="14">
          <cell r="W14" t="str">
            <v/>
          </cell>
        </row>
        <row r="15">
          <cell r="W15" t="str">
            <v/>
          </cell>
        </row>
        <row r="16">
          <cell r="W16">
            <v>25</v>
          </cell>
        </row>
        <row r="17">
          <cell r="W17" t="str">
            <v/>
          </cell>
        </row>
        <row r="18">
          <cell r="W18" t="str">
            <v/>
          </cell>
        </row>
        <row r="19">
          <cell r="W19">
            <v>31</v>
          </cell>
        </row>
        <row r="20">
          <cell r="W20" t="str">
            <v/>
          </cell>
        </row>
        <row r="21">
          <cell r="W21" t="str">
            <v/>
          </cell>
        </row>
        <row r="22">
          <cell r="W22">
            <v>24</v>
          </cell>
        </row>
        <row r="23">
          <cell r="W23" t="str">
            <v/>
          </cell>
        </row>
        <row r="24">
          <cell r="W24" t="str">
            <v/>
          </cell>
        </row>
        <row r="25">
          <cell r="W25">
            <v>23</v>
          </cell>
        </row>
        <row r="26">
          <cell r="W26" t="str">
            <v/>
          </cell>
        </row>
        <row r="27">
          <cell r="W27" t="str">
            <v/>
          </cell>
        </row>
        <row r="28">
          <cell r="W28" t="str">
            <v/>
          </cell>
        </row>
        <row r="29">
          <cell r="W29" t="str">
            <v/>
          </cell>
        </row>
        <row r="30">
          <cell r="W30" t="str">
            <v/>
          </cell>
        </row>
        <row r="31">
          <cell r="W31" t="str">
            <v/>
          </cell>
        </row>
        <row r="32">
          <cell r="W32" t="str">
            <v/>
          </cell>
          <cell r="X32" t="str">
            <v/>
          </cell>
          <cell r="Y32" t="str">
            <v/>
          </cell>
        </row>
        <row r="33">
          <cell r="W33" t="str">
            <v/>
          </cell>
          <cell r="X33" t="str">
            <v/>
          </cell>
          <cell r="Y33" t="str">
            <v/>
          </cell>
        </row>
        <row r="34">
          <cell r="W34" t="str">
            <v/>
          </cell>
          <cell r="X34" t="str">
            <v/>
          </cell>
          <cell r="Y34" t="str">
            <v/>
          </cell>
        </row>
        <row r="35">
          <cell r="W35" t="str">
            <v/>
          </cell>
          <cell r="X35" t="str">
            <v/>
          </cell>
          <cell r="Y35" t="str">
            <v/>
          </cell>
        </row>
        <row r="36">
          <cell r="W36" t="str">
            <v/>
          </cell>
          <cell r="X36" t="str">
            <v/>
          </cell>
          <cell r="Y36" t="str">
            <v/>
          </cell>
        </row>
        <row r="37">
          <cell r="W37" t="str">
            <v/>
          </cell>
          <cell r="X37" t="str">
            <v/>
          </cell>
          <cell r="Y37" t="str">
            <v/>
          </cell>
        </row>
        <row r="38">
          <cell r="W38" t="str">
            <v/>
          </cell>
          <cell r="X38" t="str">
            <v/>
          </cell>
          <cell r="Y38" t="str">
            <v/>
          </cell>
        </row>
        <row r="39">
          <cell r="W39" t="str">
            <v/>
          </cell>
          <cell r="X39" t="str">
            <v/>
          </cell>
          <cell r="Y39" t="str">
            <v/>
          </cell>
        </row>
        <row r="40">
          <cell r="W40" t="str">
            <v/>
          </cell>
          <cell r="X40" t="str">
            <v/>
          </cell>
          <cell r="Y40" t="str">
            <v/>
          </cell>
        </row>
        <row r="41">
          <cell r="W41" t="str">
            <v/>
          </cell>
          <cell r="X41" t="str">
            <v/>
          </cell>
          <cell r="Y41" t="str">
            <v/>
          </cell>
        </row>
        <row r="42">
          <cell r="W42" t="str">
            <v/>
          </cell>
          <cell r="X42" t="str">
            <v/>
          </cell>
          <cell r="Y42" t="str">
            <v/>
          </cell>
        </row>
        <row r="43">
          <cell r="W43" t="str">
            <v/>
          </cell>
          <cell r="X43" t="str">
            <v/>
          </cell>
          <cell r="Y43" t="str">
            <v/>
          </cell>
        </row>
        <row r="44">
          <cell r="W44" t="str">
            <v/>
          </cell>
          <cell r="X44" t="str">
            <v/>
          </cell>
          <cell r="Y44" t="str">
            <v/>
          </cell>
        </row>
        <row r="45">
          <cell r="W45" t="str">
            <v/>
          </cell>
          <cell r="X45" t="str">
            <v/>
          </cell>
          <cell r="Y45" t="str">
            <v/>
          </cell>
        </row>
        <row r="46">
          <cell r="W46" t="str">
            <v/>
          </cell>
          <cell r="X46" t="str">
            <v/>
          </cell>
          <cell r="Y46" t="str">
            <v/>
          </cell>
        </row>
        <row r="47">
          <cell r="W47" t="str">
            <v/>
          </cell>
          <cell r="X47" t="str">
            <v/>
          </cell>
          <cell r="Y47" t="str">
            <v/>
          </cell>
        </row>
        <row r="48">
          <cell r="W48" t="str">
            <v/>
          </cell>
          <cell r="X48" t="str">
            <v/>
          </cell>
          <cell r="Y48" t="str">
            <v/>
          </cell>
        </row>
        <row r="49">
          <cell r="W49" t="str">
            <v/>
          </cell>
          <cell r="X49" t="str">
            <v/>
          </cell>
          <cell r="Y49" t="str">
            <v/>
          </cell>
        </row>
        <row r="50">
          <cell r="W50" t="str">
            <v/>
          </cell>
          <cell r="X50" t="str">
            <v/>
          </cell>
          <cell r="Y50" t="str">
            <v/>
          </cell>
        </row>
        <row r="51">
          <cell r="W51" t="str">
            <v/>
          </cell>
          <cell r="X51" t="str">
            <v/>
          </cell>
          <cell r="Y51" t="str">
            <v/>
          </cell>
        </row>
        <row r="52">
          <cell r="W52" t="str">
            <v/>
          </cell>
          <cell r="X52" t="str">
            <v/>
          </cell>
          <cell r="Y52" t="str">
            <v/>
          </cell>
        </row>
        <row r="53">
          <cell r="W53" t="str">
            <v/>
          </cell>
          <cell r="X53" t="str">
            <v/>
          </cell>
          <cell r="Y53" t="str">
            <v/>
          </cell>
        </row>
        <row r="54">
          <cell r="W54" t="str">
            <v/>
          </cell>
          <cell r="X54" t="str">
            <v/>
          </cell>
          <cell r="Y54" t="str">
            <v/>
          </cell>
        </row>
        <row r="55">
          <cell r="W55" t="str">
            <v/>
          </cell>
          <cell r="X55" t="str">
            <v/>
          </cell>
          <cell r="Y55" t="str">
            <v/>
          </cell>
        </row>
        <row r="56">
          <cell r="W56" t="str">
            <v/>
          </cell>
          <cell r="X56" t="str">
            <v/>
          </cell>
          <cell r="Y56" t="str">
            <v/>
          </cell>
        </row>
        <row r="57">
          <cell r="W57" t="str">
            <v/>
          </cell>
          <cell r="X57" t="str">
            <v/>
          </cell>
          <cell r="Y57" t="str">
            <v/>
          </cell>
        </row>
        <row r="58">
          <cell r="W58" t="str">
            <v/>
          </cell>
          <cell r="X58" t="str">
            <v/>
          </cell>
          <cell r="Y58" t="str">
            <v/>
          </cell>
        </row>
        <row r="59">
          <cell r="W59" t="str">
            <v/>
          </cell>
          <cell r="X59" t="str">
            <v/>
          </cell>
          <cell r="Y59" t="str">
            <v/>
          </cell>
        </row>
        <row r="60">
          <cell r="W60" t="str">
            <v/>
          </cell>
          <cell r="X60" t="str">
            <v/>
          </cell>
          <cell r="Y60" t="str">
            <v/>
          </cell>
        </row>
        <row r="61">
          <cell r="W61" t="str">
            <v/>
          </cell>
          <cell r="X61" t="str">
            <v/>
          </cell>
          <cell r="Y61" t="str">
            <v/>
          </cell>
        </row>
        <row r="62">
          <cell r="W62" t="str">
            <v/>
          </cell>
          <cell r="X62" t="str">
            <v/>
          </cell>
          <cell r="Y62" t="str">
            <v/>
          </cell>
        </row>
        <row r="63">
          <cell r="W63" t="str">
            <v/>
          </cell>
          <cell r="X63" t="str">
            <v/>
          </cell>
          <cell r="Y63" t="str">
            <v/>
          </cell>
        </row>
        <row r="64">
          <cell r="W64" t="str">
            <v/>
          </cell>
          <cell r="X64" t="str">
            <v/>
          </cell>
          <cell r="Y64" t="str">
            <v/>
          </cell>
        </row>
        <row r="65">
          <cell r="W65" t="str">
            <v/>
          </cell>
          <cell r="X65" t="str">
            <v/>
          </cell>
          <cell r="Y65" t="str">
            <v/>
          </cell>
        </row>
        <row r="66">
          <cell r="W66" t="str">
            <v/>
          </cell>
          <cell r="X66" t="str">
            <v/>
          </cell>
          <cell r="Y66" t="str">
            <v/>
          </cell>
        </row>
        <row r="67">
          <cell r="W67" t="str">
            <v/>
          </cell>
          <cell r="X67" t="str">
            <v/>
          </cell>
          <cell r="Y67" t="str">
            <v/>
          </cell>
        </row>
        <row r="68">
          <cell r="W68" t="str">
            <v/>
          </cell>
          <cell r="X68" t="str">
            <v/>
          </cell>
          <cell r="Y68" t="str">
            <v/>
          </cell>
        </row>
        <row r="69">
          <cell r="W69" t="str">
            <v/>
          </cell>
          <cell r="X69" t="str">
            <v/>
          </cell>
          <cell r="Y69" t="str">
            <v/>
          </cell>
        </row>
        <row r="70">
          <cell r="W70" t="str">
            <v/>
          </cell>
          <cell r="X70" t="str">
            <v/>
          </cell>
          <cell r="Y70" t="str">
            <v/>
          </cell>
        </row>
        <row r="71">
          <cell r="W71" t="str">
            <v/>
          </cell>
          <cell r="X71" t="str">
            <v/>
          </cell>
          <cell r="Y71" t="str">
            <v/>
          </cell>
        </row>
        <row r="72">
          <cell r="W72" t="str">
            <v/>
          </cell>
          <cell r="X72" t="str">
            <v/>
          </cell>
          <cell r="Y72" t="str">
            <v/>
          </cell>
        </row>
        <row r="73">
          <cell r="W73" t="str">
            <v/>
          </cell>
          <cell r="X73" t="str">
            <v/>
          </cell>
          <cell r="Y73" t="str">
            <v/>
          </cell>
        </row>
        <row r="74">
          <cell r="W74" t="str">
            <v/>
          </cell>
          <cell r="X74" t="str">
            <v/>
          </cell>
          <cell r="Y74" t="str">
            <v/>
          </cell>
        </row>
        <row r="75">
          <cell r="W75" t="str">
            <v/>
          </cell>
          <cell r="X75" t="str">
            <v/>
          </cell>
          <cell r="Y75" t="str">
            <v/>
          </cell>
        </row>
        <row r="76">
          <cell r="W76" t="str">
            <v/>
          </cell>
          <cell r="X76" t="str">
            <v/>
          </cell>
          <cell r="Y76" t="str">
            <v/>
          </cell>
        </row>
        <row r="77">
          <cell r="W77" t="str">
            <v/>
          </cell>
          <cell r="X77" t="str">
            <v/>
          </cell>
          <cell r="Y77" t="str">
            <v/>
          </cell>
        </row>
        <row r="78">
          <cell r="W78" t="str">
            <v/>
          </cell>
          <cell r="X78" t="str">
            <v/>
          </cell>
          <cell r="Y78" t="str">
            <v/>
          </cell>
        </row>
        <row r="79">
          <cell r="W79" t="str">
            <v/>
          </cell>
          <cell r="X79" t="str">
            <v/>
          </cell>
          <cell r="Y79" t="str">
            <v/>
          </cell>
        </row>
        <row r="80">
          <cell r="W80" t="str">
            <v/>
          </cell>
          <cell r="X80" t="str">
            <v/>
          </cell>
          <cell r="Y80" t="str">
            <v/>
          </cell>
        </row>
        <row r="81">
          <cell r="W81" t="str">
            <v/>
          </cell>
          <cell r="X81" t="str">
            <v/>
          </cell>
          <cell r="Y81" t="str">
            <v/>
          </cell>
        </row>
        <row r="82">
          <cell r="W82" t="str">
            <v/>
          </cell>
          <cell r="X82" t="str">
            <v/>
          </cell>
          <cell r="Y82" t="str">
            <v/>
          </cell>
        </row>
        <row r="83">
          <cell r="W83" t="str">
            <v/>
          </cell>
          <cell r="X83" t="str">
            <v/>
          </cell>
          <cell r="Y83" t="str">
            <v/>
          </cell>
        </row>
        <row r="84">
          <cell r="W84" t="str">
            <v/>
          </cell>
          <cell r="X84" t="str">
            <v/>
          </cell>
          <cell r="Y84" t="str">
            <v/>
          </cell>
        </row>
        <row r="85">
          <cell r="W85" t="str">
            <v/>
          </cell>
          <cell r="X85" t="str">
            <v/>
          </cell>
          <cell r="Y85" t="str">
            <v/>
          </cell>
        </row>
        <row r="86">
          <cell r="W86" t="str">
            <v/>
          </cell>
          <cell r="X86" t="str">
            <v/>
          </cell>
          <cell r="Y86" t="str">
            <v/>
          </cell>
        </row>
        <row r="87">
          <cell r="W87" t="str">
            <v/>
          </cell>
          <cell r="X87" t="str">
            <v/>
          </cell>
          <cell r="Y87" t="str">
            <v/>
          </cell>
        </row>
        <row r="88">
          <cell r="W88" t="str">
            <v/>
          </cell>
          <cell r="X88" t="str">
            <v/>
          </cell>
          <cell r="Y88" t="str">
            <v/>
          </cell>
        </row>
        <row r="89">
          <cell r="W89" t="str">
            <v/>
          </cell>
          <cell r="X89" t="str">
            <v/>
          </cell>
          <cell r="Y89" t="str">
            <v/>
          </cell>
        </row>
        <row r="90">
          <cell r="W90" t="str">
            <v/>
          </cell>
          <cell r="X90" t="str">
            <v/>
          </cell>
          <cell r="Y90" t="str">
            <v/>
          </cell>
        </row>
        <row r="91">
          <cell r="W91" t="str">
            <v/>
          </cell>
          <cell r="X91" t="str">
            <v/>
          </cell>
          <cell r="Y91" t="str">
            <v/>
          </cell>
        </row>
        <row r="92">
          <cell r="W92" t="str">
            <v/>
          </cell>
          <cell r="X92" t="str">
            <v/>
          </cell>
          <cell r="Y92" t="str">
            <v/>
          </cell>
        </row>
        <row r="93">
          <cell r="W93" t="str">
            <v/>
          </cell>
          <cell r="X93" t="str">
            <v/>
          </cell>
          <cell r="Y93" t="str">
            <v/>
          </cell>
        </row>
        <row r="94">
          <cell r="W94" t="str">
            <v/>
          </cell>
          <cell r="X94" t="str">
            <v/>
          </cell>
          <cell r="Y94" t="str">
            <v/>
          </cell>
        </row>
        <row r="95">
          <cell r="W95" t="str">
            <v/>
          </cell>
          <cell r="X95" t="str">
            <v/>
          </cell>
          <cell r="Y95" t="str">
            <v/>
          </cell>
        </row>
        <row r="96">
          <cell r="W96" t="str">
            <v/>
          </cell>
          <cell r="X96" t="str">
            <v/>
          </cell>
          <cell r="Y96" t="str">
            <v/>
          </cell>
        </row>
        <row r="97">
          <cell r="W97" t="str">
            <v/>
          </cell>
          <cell r="X97" t="str">
            <v/>
          </cell>
          <cell r="Y97" t="str">
            <v/>
          </cell>
        </row>
        <row r="98">
          <cell r="W98" t="str">
            <v/>
          </cell>
          <cell r="X98" t="str">
            <v/>
          </cell>
          <cell r="Y98" t="str">
            <v/>
          </cell>
        </row>
        <row r="99">
          <cell r="W99" t="str">
            <v/>
          </cell>
          <cell r="X99" t="str">
            <v/>
          </cell>
          <cell r="Y99" t="str">
            <v/>
          </cell>
        </row>
        <row r="100">
          <cell r="W100" t="str">
            <v/>
          </cell>
          <cell r="X100" t="str">
            <v/>
          </cell>
          <cell r="Y100" t="str">
            <v/>
          </cell>
        </row>
        <row r="101">
          <cell r="W101" t="str">
            <v/>
          </cell>
          <cell r="X101" t="str">
            <v/>
          </cell>
          <cell r="Y101" t="str">
            <v/>
          </cell>
        </row>
        <row r="102">
          <cell r="W102" t="str">
            <v/>
          </cell>
          <cell r="X102" t="str">
            <v/>
          </cell>
          <cell r="Y102" t="str">
            <v/>
          </cell>
        </row>
        <row r="103">
          <cell r="W103" t="str">
            <v/>
          </cell>
          <cell r="X103" t="str">
            <v/>
          </cell>
          <cell r="Y103" t="str">
            <v/>
          </cell>
        </row>
        <row r="104">
          <cell r="W104" t="str">
            <v/>
          </cell>
          <cell r="X104" t="str">
            <v/>
          </cell>
          <cell r="Y104" t="str">
            <v/>
          </cell>
        </row>
        <row r="105">
          <cell r="W105" t="str">
            <v/>
          </cell>
          <cell r="X105" t="str">
            <v/>
          </cell>
          <cell r="Y105" t="str">
            <v/>
          </cell>
        </row>
        <row r="106">
          <cell r="W106" t="str">
            <v/>
          </cell>
          <cell r="X106" t="str">
            <v/>
          </cell>
          <cell r="Y106" t="str">
            <v/>
          </cell>
        </row>
        <row r="107">
          <cell r="W107" t="str">
            <v/>
          </cell>
          <cell r="X107" t="str">
            <v/>
          </cell>
          <cell r="Y107" t="str">
            <v/>
          </cell>
        </row>
        <row r="108">
          <cell r="W108" t="str">
            <v/>
          </cell>
          <cell r="X108" t="str">
            <v/>
          </cell>
          <cell r="Y108" t="str">
            <v/>
          </cell>
        </row>
        <row r="109">
          <cell r="W109" t="str">
            <v/>
          </cell>
          <cell r="X109" t="str">
            <v/>
          </cell>
          <cell r="Y109" t="str">
            <v/>
          </cell>
        </row>
        <row r="110">
          <cell r="W110" t="str">
            <v/>
          </cell>
          <cell r="X110" t="str">
            <v/>
          </cell>
          <cell r="Y110" t="str">
            <v/>
          </cell>
        </row>
        <row r="111">
          <cell r="W111" t="str">
            <v/>
          </cell>
          <cell r="X111" t="str">
            <v/>
          </cell>
          <cell r="Y111" t="str">
            <v/>
          </cell>
        </row>
        <row r="112">
          <cell r="W112" t="str">
            <v/>
          </cell>
          <cell r="X112" t="str">
            <v/>
          </cell>
          <cell r="Y112" t="str">
            <v/>
          </cell>
        </row>
        <row r="113">
          <cell r="W113" t="str">
            <v/>
          </cell>
          <cell r="X113" t="str">
            <v/>
          </cell>
          <cell r="Y113" t="str">
            <v/>
          </cell>
        </row>
        <row r="114">
          <cell r="W114" t="str">
            <v/>
          </cell>
          <cell r="X114" t="str">
            <v/>
          </cell>
          <cell r="Y114" t="str">
            <v/>
          </cell>
        </row>
        <row r="115">
          <cell r="W115" t="str">
            <v/>
          </cell>
          <cell r="X115" t="str">
            <v/>
          </cell>
          <cell r="Y115" t="str">
            <v/>
          </cell>
        </row>
        <row r="116">
          <cell r="W116" t="str">
            <v/>
          </cell>
          <cell r="X116" t="str">
            <v/>
          </cell>
          <cell r="Y116" t="str">
            <v/>
          </cell>
        </row>
        <row r="117">
          <cell r="W117" t="str">
            <v/>
          </cell>
          <cell r="X117" t="str">
            <v/>
          </cell>
          <cell r="Y117" t="str">
            <v/>
          </cell>
        </row>
        <row r="118">
          <cell r="W118" t="str">
            <v/>
          </cell>
          <cell r="X118" t="str">
            <v/>
          </cell>
          <cell r="Y118" t="str">
            <v/>
          </cell>
        </row>
        <row r="119">
          <cell r="W119" t="str">
            <v/>
          </cell>
          <cell r="X119" t="str">
            <v/>
          </cell>
          <cell r="Y119" t="str">
            <v/>
          </cell>
        </row>
        <row r="120">
          <cell r="W120" t="str">
            <v/>
          </cell>
          <cell r="X120" t="str">
            <v/>
          </cell>
          <cell r="Y120" t="str">
            <v/>
          </cell>
        </row>
        <row r="121">
          <cell r="W121" t="str">
            <v/>
          </cell>
          <cell r="X121" t="str">
            <v/>
          </cell>
          <cell r="Y121" t="str">
            <v/>
          </cell>
        </row>
        <row r="122">
          <cell r="W122" t="str">
            <v/>
          </cell>
          <cell r="X122" t="str">
            <v/>
          </cell>
          <cell r="Y122" t="str">
            <v/>
          </cell>
        </row>
        <row r="123">
          <cell r="W123" t="str">
            <v/>
          </cell>
          <cell r="X123" t="str">
            <v/>
          </cell>
          <cell r="Y123" t="str">
            <v/>
          </cell>
        </row>
        <row r="124">
          <cell r="W124" t="str">
            <v/>
          </cell>
          <cell r="X124" t="str">
            <v/>
          </cell>
          <cell r="Y124" t="str">
            <v/>
          </cell>
        </row>
        <row r="125">
          <cell r="W125" t="str">
            <v/>
          </cell>
          <cell r="X125" t="str">
            <v/>
          </cell>
          <cell r="Y125" t="str">
            <v/>
          </cell>
        </row>
        <row r="126">
          <cell r="W126" t="str">
            <v/>
          </cell>
          <cell r="X126" t="str">
            <v/>
          </cell>
          <cell r="Y126" t="str">
            <v/>
          </cell>
        </row>
        <row r="127">
          <cell r="W127" t="str">
            <v/>
          </cell>
          <cell r="X127" t="str">
            <v/>
          </cell>
          <cell r="Y127" t="str">
            <v/>
          </cell>
        </row>
        <row r="128">
          <cell r="W128" t="str">
            <v/>
          </cell>
          <cell r="X128" t="str">
            <v/>
          </cell>
          <cell r="Y128" t="str">
            <v/>
          </cell>
        </row>
        <row r="129">
          <cell r="W129" t="str">
            <v/>
          </cell>
          <cell r="X129" t="str">
            <v/>
          </cell>
          <cell r="Y129" t="str">
            <v/>
          </cell>
        </row>
        <row r="130">
          <cell r="W130" t="str">
            <v/>
          </cell>
          <cell r="X130" t="str">
            <v/>
          </cell>
          <cell r="Y130" t="str">
            <v/>
          </cell>
        </row>
        <row r="131">
          <cell r="W131" t="str">
            <v/>
          </cell>
          <cell r="X131" t="str">
            <v/>
          </cell>
          <cell r="Y131" t="str">
            <v/>
          </cell>
        </row>
        <row r="132">
          <cell r="W132" t="str">
            <v/>
          </cell>
          <cell r="X132" t="str">
            <v/>
          </cell>
          <cell r="Y132" t="str">
            <v/>
          </cell>
        </row>
        <row r="133">
          <cell r="W133" t="str">
            <v/>
          </cell>
          <cell r="X133" t="str">
            <v/>
          </cell>
          <cell r="Y133" t="str">
            <v/>
          </cell>
        </row>
        <row r="134">
          <cell r="W134" t="str">
            <v/>
          </cell>
          <cell r="X134" t="str">
            <v/>
          </cell>
          <cell r="Y134" t="str">
            <v/>
          </cell>
        </row>
        <row r="135">
          <cell r="W135" t="str">
            <v/>
          </cell>
          <cell r="X135" t="str">
            <v/>
          </cell>
          <cell r="Y135" t="str">
            <v/>
          </cell>
        </row>
        <row r="136">
          <cell r="W136" t="str">
            <v/>
          </cell>
          <cell r="X136" t="str">
            <v/>
          </cell>
          <cell r="Y136" t="str">
            <v/>
          </cell>
        </row>
        <row r="137">
          <cell r="W137" t="str">
            <v/>
          </cell>
          <cell r="X137" t="str">
            <v/>
          </cell>
          <cell r="Y137" t="str">
            <v/>
          </cell>
        </row>
        <row r="138">
          <cell r="W138" t="str">
            <v/>
          </cell>
          <cell r="X138" t="str">
            <v/>
          </cell>
          <cell r="Y138" t="str">
            <v/>
          </cell>
        </row>
        <row r="139">
          <cell r="W139" t="str">
            <v/>
          </cell>
          <cell r="X139" t="str">
            <v/>
          </cell>
          <cell r="Y139" t="str">
            <v/>
          </cell>
        </row>
        <row r="140">
          <cell r="W140" t="str">
            <v/>
          </cell>
          <cell r="X140" t="str">
            <v/>
          </cell>
          <cell r="Y140" t="str">
            <v/>
          </cell>
        </row>
        <row r="141">
          <cell r="W141" t="str">
            <v/>
          </cell>
          <cell r="X141" t="str">
            <v/>
          </cell>
          <cell r="Y141" t="str">
            <v/>
          </cell>
        </row>
        <row r="142">
          <cell r="W142" t="str">
            <v/>
          </cell>
          <cell r="X142" t="str">
            <v/>
          </cell>
          <cell r="Y142" t="str">
            <v/>
          </cell>
        </row>
        <row r="143">
          <cell r="W143" t="str">
            <v/>
          </cell>
          <cell r="X143" t="str">
            <v/>
          </cell>
          <cell r="Y143" t="str">
            <v/>
          </cell>
        </row>
        <row r="144">
          <cell r="W144" t="str">
            <v/>
          </cell>
          <cell r="X144" t="str">
            <v/>
          </cell>
          <cell r="Y144" t="str">
            <v/>
          </cell>
        </row>
        <row r="145">
          <cell r="W145" t="str">
            <v/>
          </cell>
          <cell r="X145" t="str">
            <v/>
          </cell>
          <cell r="Y145" t="str">
            <v/>
          </cell>
        </row>
        <row r="146">
          <cell r="W146" t="str">
            <v/>
          </cell>
          <cell r="X146" t="str">
            <v/>
          </cell>
          <cell r="Y146" t="str">
            <v/>
          </cell>
        </row>
        <row r="147">
          <cell r="W147" t="str">
            <v/>
          </cell>
          <cell r="X147" t="str">
            <v/>
          </cell>
          <cell r="Y147" t="str">
            <v/>
          </cell>
        </row>
        <row r="148">
          <cell r="W148" t="str">
            <v/>
          </cell>
          <cell r="X148" t="str">
            <v/>
          </cell>
          <cell r="Y148" t="str">
            <v/>
          </cell>
        </row>
        <row r="149">
          <cell r="W149" t="str">
            <v/>
          </cell>
          <cell r="X149" t="str">
            <v/>
          </cell>
          <cell r="Y149" t="str">
            <v/>
          </cell>
        </row>
        <row r="150">
          <cell r="W150" t="str">
            <v/>
          </cell>
          <cell r="X150" t="str">
            <v/>
          </cell>
          <cell r="Y150" t="str">
            <v/>
          </cell>
        </row>
        <row r="151">
          <cell r="W151" t="str">
            <v/>
          </cell>
          <cell r="X151" t="str">
            <v/>
          </cell>
          <cell r="Y151" t="str">
            <v/>
          </cell>
        </row>
        <row r="152">
          <cell r="W152" t="str">
            <v/>
          </cell>
          <cell r="X152" t="str">
            <v/>
          </cell>
          <cell r="Y152" t="str">
            <v/>
          </cell>
        </row>
        <row r="153">
          <cell r="W153" t="str">
            <v/>
          </cell>
          <cell r="X153" t="str">
            <v/>
          </cell>
          <cell r="Y153" t="str">
            <v/>
          </cell>
        </row>
        <row r="154">
          <cell r="W154" t="str">
            <v/>
          </cell>
          <cell r="X154" t="str">
            <v/>
          </cell>
          <cell r="Y154" t="str">
            <v/>
          </cell>
        </row>
        <row r="155">
          <cell r="W155" t="str">
            <v/>
          </cell>
          <cell r="X155" t="str">
            <v/>
          </cell>
          <cell r="Y155" t="str">
            <v/>
          </cell>
        </row>
        <row r="156">
          <cell r="W156" t="str">
            <v/>
          </cell>
          <cell r="X156" t="str">
            <v/>
          </cell>
          <cell r="Y156" t="str">
            <v/>
          </cell>
        </row>
        <row r="157">
          <cell r="W157" t="str">
            <v/>
          </cell>
          <cell r="X157" t="str">
            <v/>
          </cell>
          <cell r="Y157" t="str">
            <v/>
          </cell>
        </row>
        <row r="158">
          <cell r="W158" t="str">
            <v/>
          </cell>
          <cell r="X158" t="str">
            <v/>
          </cell>
          <cell r="Y158" t="str">
            <v/>
          </cell>
        </row>
        <row r="159">
          <cell r="W159" t="str">
            <v/>
          </cell>
          <cell r="X159" t="str">
            <v/>
          </cell>
          <cell r="Y159" t="str">
            <v/>
          </cell>
        </row>
        <row r="160">
          <cell r="W160" t="str">
            <v/>
          </cell>
          <cell r="X160" t="str">
            <v/>
          </cell>
          <cell r="Y160" t="str">
            <v/>
          </cell>
        </row>
        <row r="161">
          <cell r="W161" t="str">
            <v/>
          </cell>
          <cell r="X161" t="str">
            <v/>
          </cell>
          <cell r="Y161" t="str">
            <v/>
          </cell>
        </row>
        <row r="162">
          <cell r="W162" t="str">
            <v/>
          </cell>
          <cell r="X162" t="str">
            <v/>
          </cell>
          <cell r="Y162" t="str">
            <v/>
          </cell>
        </row>
        <row r="163">
          <cell r="W163" t="str">
            <v/>
          </cell>
          <cell r="X163" t="str">
            <v/>
          </cell>
          <cell r="Y163" t="str">
            <v/>
          </cell>
        </row>
        <row r="164">
          <cell r="W164" t="str">
            <v/>
          </cell>
          <cell r="X164" t="str">
            <v/>
          </cell>
          <cell r="Y164" t="str">
            <v/>
          </cell>
        </row>
        <row r="165">
          <cell r="W165" t="str">
            <v/>
          </cell>
          <cell r="X165" t="str">
            <v/>
          </cell>
          <cell r="Y165" t="str">
            <v/>
          </cell>
        </row>
        <row r="166">
          <cell r="W166" t="str">
            <v/>
          </cell>
          <cell r="X166" t="str">
            <v/>
          </cell>
          <cell r="Y166" t="str">
            <v/>
          </cell>
        </row>
        <row r="167">
          <cell r="W167" t="str">
            <v/>
          </cell>
          <cell r="X167" t="str">
            <v/>
          </cell>
          <cell r="Y167" t="str">
            <v/>
          </cell>
        </row>
        <row r="168">
          <cell r="W168" t="str">
            <v/>
          </cell>
          <cell r="X168" t="str">
            <v/>
          </cell>
          <cell r="Y168" t="str">
            <v/>
          </cell>
        </row>
        <row r="169">
          <cell r="W169" t="str">
            <v/>
          </cell>
          <cell r="X169" t="str">
            <v/>
          </cell>
          <cell r="Y169" t="str">
            <v/>
          </cell>
        </row>
        <row r="170">
          <cell r="W170" t="str">
            <v/>
          </cell>
          <cell r="X170" t="str">
            <v/>
          </cell>
          <cell r="Y170" t="str">
            <v/>
          </cell>
        </row>
        <row r="171">
          <cell r="W171" t="str">
            <v/>
          </cell>
          <cell r="X171" t="str">
            <v/>
          </cell>
          <cell r="Y171" t="str">
            <v/>
          </cell>
        </row>
        <row r="172">
          <cell r="W172" t="str">
            <v/>
          </cell>
          <cell r="X172" t="str">
            <v/>
          </cell>
          <cell r="Y172" t="str">
            <v/>
          </cell>
        </row>
        <row r="173">
          <cell r="W173" t="str">
            <v/>
          </cell>
          <cell r="X173" t="str">
            <v/>
          </cell>
          <cell r="Y173" t="str">
            <v/>
          </cell>
        </row>
        <row r="174">
          <cell r="W174" t="str">
            <v/>
          </cell>
          <cell r="X174" t="str">
            <v/>
          </cell>
          <cell r="Y174" t="str">
            <v/>
          </cell>
        </row>
        <row r="175">
          <cell r="W175" t="str">
            <v/>
          </cell>
          <cell r="X175" t="str">
            <v/>
          </cell>
          <cell r="Y175" t="str">
            <v/>
          </cell>
        </row>
        <row r="176">
          <cell r="W176" t="str">
            <v/>
          </cell>
          <cell r="X176" t="str">
            <v/>
          </cell>
          <cell r="Y176" t="str">
            <v/>
          </cell>
        </row>
        <row r="177">
          <cell r="W177" t="str">
            <v/>
          </cell>
          <cell r="X177" t="str">
            <v/>
          </cell>
          <cell r="Y177" t="str">
            <v/>
          </cell>
        </row>
        <row r="178">
          <cell r="W178" t="str">
            <v/>
          </cell>
          <cell r="X178" t="str">
            <v/>
          </cell>
          <cell r="Y178" t="str">
            <v/>
          </cell>
        </row>
        <row r="179">
          <cell r="W179" t="str">
            <v/>
          </cell>
          <cell r="X179" t="str">
            <v/>
          </cell>
          <cell r="Y179" t="str">
            <v/>
          </cell>
        </row>
        <row r="180">
          <cell r="W180" t="str">
            <v/>
          </cell>
          <cell r="X180" t="str">
            <v/>
          </cell>
          <cell r="Y180" t="str">
            <v/>
          </cell>
        </row>
        <row r="181">
          <cell r="W181" t="str">
            <v/>
          </cell>
          <cell r="X181" t="str">
            <v/>
          </cell>
          <cell r="Y181" t="str">
            <v/>
          </cell>
        </row>
        <row r="182">
          <cell r="W182" t="str">
            <v/>
          </cell>
          <cell r="X182" t="str">
            <v/>
          </cell>
          <cell r="Y182" t="str">
            <v/>
          </cell>
        </row>
        <row r="183">
          <cell r="W183" t="str">
            <v/>
          </cell>
          <cell r="X183" t="str">
            <v/>
          </cell>
          <cell r="Y183" t="str">
            <v/>
          </cell>
        </row>
        <row r="184">
          <cell r="W184" t="str">
            <v/>
          </cell>
          <cell r="X184" t="str">
            <v/>
          </cell>
          <cell r="Y184" t="str">
            <v/>
          </cell>
        </row>
        <row r="185">
          <cell r="W185" t="str">
            <v/>
          </cell>
          <cell r="X185" t="str">
            <v/>
          </cell>
          <cell r="Y185" t="str">
            <v/>
          </cell>
        </row>
        <row r="186">
          <cell r="W186" t="str">
            <v/>
          </cell>
          <cell r="X186" t="str">
            <v/>
          </cell>
          <cell r="Y186" t="str">
            <v/>
          </cell>
        </row>
        <row r="187">
          <cell r="W187" t="str">
            <v/>
          </cell>
          <cell r="X187" t="str">
            <v/>
          </cell>
          <cell r="Y187" t="str">
            <v/>
          </cell>
        </row>
        <row r="188">
          <cell r="W188" t="str">
            <v/>
          </cell>
          <cell r="X188" t="str">
            <v/>
          </cell>
          <cell r="Y188" t="str">
            <v/>
          </cell>
        </row>
        <row r="189">
          <cell r="W189" t="str">
            <v/>
          </cell>
          <cell r="X189" t="str">
            <v/>
          </cell>
          <cell r="Y189" t="str">
            <v/>
          </cell>
        </row>
        <row r="190">
          <cell r="W190" t="str">
            <v/>
          </cell>
          <cell r="X190" t="str">
            <v/>
          </cell>
          <cell r="Y190" t="str">
            <v/>
          </cell>
        </row>
        <row r="191">
          <cell r="W191" t="str">
            <v/>
          </cell>
          <cell r="X191" t="str">
            <v/>
          </cell>
          <cell r="Y191" t="str">
            <v/>
          </cell>
        </row>
        <row r="192">
          <cell r="W192" t="str">
            <v/>
          </cell>
          <cell r="X192" t="str">
            <v/>
          </cell>
          <cell r="Y192" t="str">
            <v/>
          </cell>
        </row>
        <row r="193">
          <cell r="W193" t="str">
            <v/>
          </cell>
          <cell r="X193" t="str">
            <v/>
          </cell>
          <cell r="Y193" t="str">
            <v/>
          </cell>
        </row>
        <row r="194">
          <cell r="W194" t="str">
            <v/>
          </cell>
          <cell r="X194" t="str">
            <v/>
          </cell>
          <cell r="Y194" t="str">
            <v/>
          </cell>
        </row>
        <row r="195">
          <cell r="W195" t="str">
            <v/>
          </cell>
          <cell r="X195" t="str">
            <v/>
          </cell>
          <cell r="Y195" t="str">
            <v/>
          </cell>
        </row>
        <row r="196">
          <cell r="W196" t="str">
            <v/>
          </cell>
          <cell r="X196" t="str">
            <v/>
          </cell>
          <cell r="Y196" t="str">
            <v/>
          </cell>
        </row>
        <row r="197">
          <cell r="W197" t="str">
            <v/>
          </cell>
          <cell r="X197" t="str">
            <v/>
          </cell>
          <cell r="Y197" t="str">
            <v/>
          </cell>
        </row>
        <row r="198">
          <cell r="W198" t="str">
            <v/>
          </cell>
          <cell r="X198" t="str">
            <v/>
          </cell>
          <cell r="Y198" t="str">
            <v/>
          </cell>
        </row>
        <row r="199">
          <cell r="W199" t="str">
            <v/>
          </cell>
          <cell r="X199" t="str">
            <v/>
          </cell>
          <cell r="Y199" t="str">
            <v/>
          </cell>
        </row>
        <row r="200">
          <cell r="W200" t="str">
            <v/>
          </cell>
          <cell r="X200" t="str">
            <v/>
          </cell>
          <cell r="Y200" t="str">
            <v/>
          </cell>
        </row>
        <row r="201">
          <cell r="W201" t="str">
            <v/>
          </cell>
          <cell r="X201" t="str">
            <v/>
          </cell>
          <cell r="Y201" t="str">
            <v/>
          </cell>
        </row>
        <row r="202">
          <cell r="W202" t="str">
            <v/>
          </cell>
          <cell r="X202" t="str">
            <v/>
          </cell>
          <cell r="Y202" t="str">
            <v/>
          </cell>
        </row>
        <row r="203">
          <cell r="W203" t="str">
            <v/>
          </cell>
          <cell r="X203" t="str">
            <v/>
          </cell>
          <cell r="Y203" t="str">
            <v/>
          </cell>
        </row>
        <row r="204">
          <cell r="W204" t="str">
            <v/>
          </cell>
          <cell r="X204" t="str">
            <v/>
          </cell>
          <cell r="Y204" t="str">
            <v/>
          </cell>
        </row>
        <row r="205">
          <cell r="W205" t="str">
            <v/>
          </cell>
          <cell r="X205" t="str">
            <v/>
          </cell>
          <cell r="Y205" t="str">
            <v/>
          </cell>
        </row>
        <row r="206">
          <cell r="W206" t="str">
            <v/>
          </cell>
          <cell r="X206" t="str">
            <v/>
          </cell>
          <cell r="Y206" t="str">
            <v/>
          </cell>
        </row>
        <row r="207">
          <cell r="W207" t="str">
            <v/>
          </cell>
          <cell r="X207" t="str">
            <v/>
          </cell>
          <cell r="Y207" t="str">
            <v/>
          </cell>
        </row>
        <row r="208">
          <cell r="W208" t="str">
            <v/>
          </cell>
          <cell r="X208" t="str">
            <v/>
          </cell>
          <cell r="Y208" t="str">
            <v/>
          </cell>
        </row>
        <row r="209">
          <cell r="W209" t="str">
            <v/>
          </cell>
          <cell r="X209" t="str">
            <v/>
          </cell>
          <cell r="Y209" t="str">
            <v/>
          </cell>
        </row>
        <row r="210">
          <cell r="W210" t="str">
            <v/>
          </cell>
          <cell r="X210" t="str">
            <v/>
          </cell>
          <cell r="Y210" t="str">
            <v/>
          </cell>
        </row>
        <row r="211">
          <cell r="W211" t="str">
            <v/>
          </cell>
          <cell r="X211" t="str">
            <v/>
          </cell>
          <cell r="Y211" t="str">
            <v/>
          </cell>
        </row>
        <row r="212">
          <cell r="W212" t="str">
            <v/>
          </cell>
          <cell r="X212" t="str">
            <v/>
          </cell>
          <cell r="Y212" t="str">
            <v/>
          </cell>
        </row>
        <row r="213">
          <cell r="W213" t="str">
            <v/>
          </cell>
          <cell r="X213" t="str">
            <v/>
          </cell>
          <cell r="Y213" t="str">
            <v/>
          </cell>
        </row>
        <row r="214">
          <cell r="W214" t="str">
            <v/>
          </cell>
          <cell r="X214" t="str">
            <v/>
          </cell>
          <cell r="Y214" t="str">
            <v/>
          </cell>
        </row>
        <row r="215">
          <cell r="W215" t="str">
            <v/>
          </cell>
          <cell r="X215" t="str">
            <v/>
          </cell>
          <cell r="Y215" t="str">
            <v/>
          </cell>
        </row>
        <row r="216">
          <cell r="W216" t="str">
            <v/>
          </cell>
          <cell r="X216" t="str">
            <v/>
          </cell>
          <cell r="Y216" t="str">
            <v/>
          </cell>
        </row>
        <row r="217">
          <cell r="W217" t="str">
            <v/>
          </cell>
          <cell r="X217" t="str">
            <v/>
          </cell>
          <cell r="Y217" t="str">
            <v/>
          </cell>
        </row>
        <row r="218">
          <cell r="W218" t="str">
            <v/>
          </cell>
          <cell r="X218" t="str">
            <v/>
          </cell>
          <cell r="Y218" t="str">
            <v/>
          </cell>
        </row>
        <row r="219">
          <cell r="W219" t="str">
            <v/>
          </cell>
          <cell r="X219" t="str">
            <v/>
          </cell>
          <cell r="Y219" t="str">
            <v/>
          </cell>
        </row>
        <row r="220">
          <cell r="W220" t="str">
            <v/>
          </cell>
          <cell r="X220" t="str">
            <v/>
          </cell>
          <cell r="Y220" t="str">
            <v/>
          </cell>
        </row>
        <row r="221">
          <cell r="W221" t="str">
            <v/>
          </cell>
          <cell r="X221" t="str">
            <v/>
          </cell>
          <cell r="Y221" t="str">
            <v/>
          </cell>
        </row>
        <row r="222">
          <cell r="W222" t="str">
            <v/>
          </cell>
          <cell r="X222" t="str">
            <v/>
          </cell>
          <cell r="Y222" t="str">
            <v/>
          </cell>
        </row>
        <row r="223">
          <cell r="W223" t="str">
            <v/>
          </cell>
          <cell r="X223" t="str">
            <v/>
          </cell>
          <cell r="Y223" t="str">
            <v/>
          </cell>
        </row>
        <row r="224">
          <cell r="W224" t="str">
            <v/>
          </cell>
          <cell r="X224" t="str">
            <v/>
          </cell>
          <cell r="Y224" t="str">
            <v/>
          </cell>
        </row>
        <row r="225">
          <cell r="W225" t="str">
            <v/>
          </cell>
          <cell r="X225" t="str">
            <v/>
          </cell>
          <cell r="Y225" t="str">
            <v/>
          </cell>
        </row>
        <row r="226">
          <cell r="W226" t="str">
            <v/>
          </cell>
          <cell r="X226" t="str">
            <v/>
          </cell>
          <cell r="Y226" t="str">
            <v/>
          </cell>
        </row>
        <row r="227">
          <cell r="W227" t="str">
            <v/>
          </cell>
          <cell r="X227" t="str">
            <v/>
          </cell>
          <cell r="Y227" t="str">
            <v/>
          </cell>
        </row>
        <row r="228">
          <cell r="W228" t="str">
            <v/>
          </cell>
          <cell r="X228" t="str">
            <v/>
          </cell>
          <cell r="Y228" t="str">
            <v/>
          </cell>
        </row>
        <row r="229">
          <cell r="W229" t="str">
            <v/>
          </cell>
          <cell r="X229" t="str">
            <v/>
          </cell>
          <cell r="Y229" t="str">
            <v/>
          </cell>
        </row>
        <row r="230">
          <cell r="W230" t="str">
            <v/>
          </cell>
          <cell r="X230" t="str">
            <v/>
          </cell>
          <cell r="Y230" t="str">
            <v/>
          </cell>
        </row>
        <row r="231">
          <cell r="W231" t="str">
            <v/>
          </cell>
          <cell r="X231" t="str">
            <v/>
          </cell>
          <cell r="Y231" t="str">
            <v/>
          </cell>
        </row>
        <row r="232">
          <cell r="W232" t="str">
            <v/>
          </cell>
          <cell r="X232" t="str">
            <v/>
          </cell>
          <cell r="Y232" t="str">
            <v/>
          </cell>
        </row>
        <row r="233">
          <cell r="W233" t="str">
            <v/>
          </cell>
          <cell r="X233" t="str">
            <v/>
          </cell>
          <cell r="Y233" t="str">
            <v/>
          </cell>
        </row>
        <row r="234">
          <cell r="W234" t="str">
            <v/>
          </cell>
          <cell r="X234" t="str">
            <v/>
          </cell>
          <cell r="Y234" t="str">
            <v/>
          </cell>
        </row>
        <row r="235">
          <cell r="W235" t="str">
            <v/>
          </cell>
          <cell r="X235" t="str">
            <v/>
          </cell>
          <cell r="Y235" t="str">
            <v/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 NR Plots"/>
      <sheetName val="DT LTE Plots (anchored)"/>
      <sheetName val="DT NR Histogram"/>
      <sheetName val="Analyze report description"/>
      <sheetName val="Report log"/>
      <sheetName val="WorkSheetHistograme to be hi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-140</v>
          </cell>
          <cell r="C3">
            <v>100</v>
          </cell>
          <cell r="F3">
            <v>0</v>
          </cell>
          <cell r="K3">
            <v>-30</v>
          </cell>
          <cell r="L3">
            <v>100</v>
          </cell>
          <cell r="O3">
            <v>0</v>
          </cell>
          <cell r="S3">
            <v>-30</v>
          </cell>
          <cell r="T3">
            <v>100</v>
          </cell>
          <cell r="W3">
            <v>0</v>
          </cell>
          <cell r="AA3">
            <v>0</v>
          </cell>
          <cell r="AB3">
            <v>100</v>
          </cell>
          <cell r="AE3">
            <v>0</v>
          </cell>
        </row>
        <row r="4">
          <cell r="B4">
            <v>-130</v>
          </cell>
          <cell r="C4">
            <v>100</v>
          </cell>
          <cell r="F4">
            <v>0</v>
          </cell>
          <cell r="K4">
            <v>-28</v>
          </cell>
          <cell r="L4">
            <v>100</v>
          </cell>
          <cell r="O4">
            <v>0</v>
          </cell>
          <cell r="S4">
            <v>-20</v>
          </cell>
          <cell r="T4">
            <v>100</v>
          </cell>
          <cell r="W4">
            <v>0</v>
          </cell>
          <cell r="AA4">
            <v>10000000</v>
          </cell>
          <cell r="AB4">
            <v>100</v>
          </cell>
          <cell r="AE4">
            <v>6056.0029999999997</v>
          </cell>
        </row>
        <row r="5">
          <cell r="B5">
            <v>-120</v>
          </cell>
          <cell r="C5">
            <v>100</v>
          </cell>
          <cell r="F5">
            <v>0</v>
          </cell>
          <cell r="K5">
            <v>-26</v>
          </cell>
          <cell r="L5">
            <v>100</v>
          </cell>
          <cell r="O5">
            <v>0</v>
          </cell>
          <cell r="S5">
            <v>-10</v>
          </cell>
          <cell r="T5">
            <v>100</v>
          </cell>
          <cell r="W5">
            <v>0</v>
          </cell>
          <cell r="AA5">
            <v>20000000</v>
          </cell>
          <cell r="AB5">
            <v>98.918045000000006</v>
          </cell>
          <cell r="AE5">
            <v>1548.002</v>
          </cell>
        </row>
        <row r="6">
          <cell r="B6">
            <v>-110</v>
          </cell>
          <cell r="C6">
            <v>100</v>
          </cell>
          <cell r="F6">
            <v>0</v>
          </cell>
          <cell r="K6">
            <v>-24</v>
          </cell>
          <cell r="L6">
            <v>100</v>
          </cell>
          <cell r="O6">
            <v>0</v>
          </cell>
          <cell r="S6">
            <v>0</v>
          </cell>
          <cell r="T6">
            <v>100</v>
          </cell>
          <cell r="W6">
            <v>7603</v>
          </cell>
          <cell r="AA6">
            <v>30000000</v>
          </cell>
          <cell r="AB6">
            <v>98.641481999999996</v>
          </cell>
          <cell r="AE6">
            <v>3485</v>
          </cell>
        </row>
        <row r="7">
          <cell r="B7">
            <v>-100</v>
          </cell>
          <cell r="C7">
            <v>100</v>
          </cell>
          <cell r="F7">
            <v>7564</v>
          </cell>
          <cell r="K7">
            <v>-22</v>
          </cell>
          <cell r="L7">
            <v>100</v>
          </cell>
          <cell r="O7">
            <v>0</v>
          </cell>
          <cell r="S7">
            <v>10</v>
          </cell>
          <cell r="T7">
            <v>98.629574000000005</v>
          </cell>
          <cell r="W7">
            <v>347309.00400000002</v>
          </cell>
          <cell r="AA7">
            <v>40000000</v>
          </cell>
          <cell r="AB7">
            <v>98.018857999999994</v>
          </cell>
          <cell r="AE7">
            <v>5057</v>
          </cell>
        </row>
        <row r="8">
          <cell r="B8">
            <v>-90</v>
          </cell>
          <cell r="C8">
            <v>98.635358999999994</v>
          </cell>
          <cell r="F8">
            <v>98266</v>
          </cell>
          <cell r="K8">
            <v>-20</v>
          </cell>
          <cell r="L8">
            <v>100</v>
          </cell>
          <cell r="O8">
            <v>0</v>
          </cell>
          <cell r="S8">
            <v>20</v>
          </cell>
          <cell r="T8">
            <v>36.027800999999997</v>
          </cell>
          <cell r="W8">
            <v>174420</v>
          </cell>
          <cell r="AA8">
            <v>50000000</v>
          </cell>
          <cell r="AB8">
            <v>97.115384000000006</v>
          </cell>
          <cell r="AE8">
            <v>9185</v>
          </cell>
        </row>
        <row r="9">
          <cell r="B9">
            <v>-80</v>
          </cell>
          <cell r="C9">
            <v>80.906934000000007</v>
          </cell>
          <cell r="F9">
            <v>89850</v>
          </cell>
          <cell r="K9">
            <v>-18</v>
          </cell>
          <cell r="L9">
            <v>100</v>
          </cell>
          <cell r="O9">
            <v>0</v>
          </cell>
          <cell r="S9">
            <v>30</v>
          </cell>
          <cell r="T9">
            <v>4.5889350000000002</v>
          </cell>
          <cell r="W9">
            <v>23432.001</v>
          </cell>
          <cell r="AA9">
            <v>60000000</v>
          </cell>
          <cell r="AB9">
            <v>95.474407999999997</v>
          </cell>
          <cell r="AE9">
            <v>11679</v>
          </cell>
        </row>
        <row r="10">
          <cell r="B10">
            <v>-70</v>
          </cell>
          <cell r="C10">
            <v>64.696861999999996</v>
          </cell>
          <cell r="F10">
            <v>75035</v>
          </cell>
          <cell r="K10">
            <v>-16</v>
          </cell>
          <cell r="L10">
            <v>100</v>
          </cell>
          <cell r="O10">
            <v>0</v>
          </cell>
          <cell r="S10">
            <v>40</v>
          </cell>
          <cell r="T10">
            <v>0.36536299999999999</v>
          </cell>
          <cell r="W10">
            <v>2027</v>
          </cell>
          <cell r="AA10">
            <v>70000000</v>
          </cell>
          <cell r="AB10">
            <v>93.387859000000006</v>
          </cell>
          <cell r="AE10">
            <v>21776.001</v>
          </cell>
        </row>
        <row r="11">
          <cell r="B11">
            <v>-60</v>
          </cell>
          <cell r="C11">
            <v>51.159602</v>
          </cell>
          <cell r="F11">
            <v>219704</v>
          </cell>
          <cell r="K11">
            <v>-14</v>
          </cell>
          <cell r="L11">
            <v>100</v>
          </cell>
          <cell r="O11">
            <v>1013</v>
          </cell>
          <cell r="S11" t="str">
            <v>...</v>
          </cell>
          <cell r="T11">
            <v>0</v>
          </cell>
          <cell r="W11">
            <v>0</v>
          </cell>
          <cell r="AA11">
            <v>80000000</v>
          </cell>
          <cell r="AB11">
            <v>89.497398000000004</v>
          </cell>
          <cell r="AE11">
            <v>25880</v>
          </cell>
        </row>
        <row r="12">
          <cell r="B12">
            <v>-50</v>
          </cell>
          <cell r="C12">
            <v>11.522231</v>
          </cell>
          <cell r="F12">
            <v>63866</v>
          </cell>
          <cell r="K12">
            <v>-12</v>
          </cell>
          <cell r="L12">
            <v>99.817408999999998</v>
          </cell>
          <cell r="O12">
            <v>193264.003</v>
          </cell>
          <cell r="AA12">
            <v>90000000</v>
          </cell>
          <cell r="AB12">
            <v>84.873723999999996</v>
          </cell>
          <cell r="AE12">
            <v>35973.000999999997</v>
          </cell>
        </row>
        <row r="13">
          <cell r="B13">
            <v>-40</v>
          </cell>
          <cell r="C13">
            <v>0</v>
          </cell>
          <cell r="F13">
            <v>0</v>
          </cell>
          <cell r="K13">
            <v>-10</v>
          </cell>
          <cell r="L13">
            <v>64.981948000000003</v>
          </cell>
          <cell r="O13">
            <v>360514.00199999998</v>
          </cell>
          <cell r="AA13">
            <v>100000000</v>
          </cell>
          <cell r="AB13">
            <v>78.446852000000007</v>
          </cell>
          <cell r="AE13">
            <v>42531</v>
          </cell>
        </row>
        <row r="14">
          <cell r="B14">
            <v>-35</v>
          </cell>
          <cell r="C14">
            <v>0</v>
          </cell>
          <cell r="F14">
            <v>0</v>
          </cell>
          <cell r="K14">
            <v>-8</v>
          </cell>
          <cell r="L14">
            <v>0</v>
          </cell>
          <cell r="O14">
            <v>0</v>
          </cell>
          <cell r="AA14">
            <v>110000000</v>
          </cell>
          <cell r="AB14">
            <v>70.848339999999993</v>
          </cell>
          <cell r="AE14">
            <v>39528.000999999997</v>
          </cell>
        </row>
        <row r="15">
          <cell r="B15" t="str">
            <v>...</v>
          </cell>
          <cell r="C15">
            <v>0</v>
          </cell>
          <cell r="F15">
            <v>0</v>
          </cell>
          <cell r="K15">
            <v>-6</v>
          </cell>
          <cell r="L15">
            <v>0</v>
          </cell>
          <cell r="O15">
            <v>0</v>
          </cell>
          <cell r="AA15">
            <v>120000000</v>
          </cell>
          <cell r="AB15">
            <v>63.786338000000001</v>
          </cell>
          <cell r="AE15">
            <v>46185</v>
          </cell>
        </row>
        <row r="16">
          <cell r="K16">
            <v>-4</v>
          </cell>
          <cell r="L16">
            <v>0</v>
          </cell>
          <cell r="O16">
            <v>0</v>
          </cell>
          <cell r="AA16">
            <v>130000000</v>
          </cell>
          <cell r="AB16">
            <v>55.535009000000002</v>
          </cell>
          <cell r="AE16">
            <v>47702</v>
          </cell>
        </row>
        <row r="17">
          <cell r="K17">
            <v>-2</v>
          </cell>
          <cell r="L17">
            <v>0</v>
          </cell>
          <cell r="O17">
            <v>0</v>
          </cell>
          <cell r="AA17">
            <v>140000000</v>
          </cell>
          <cell r="AB17">
            <v>47.012656</v>
          </cell>
          <cell r="AE17">
            <v>36499.000999999997</v>
          </cell>
        </row>
        <row r="18">
          <cell r="K18">
            <v>0</v>
          </cell>
          <cell r="L18">
            <v>0</v>
          </cell>
          <cell r="O18">
            <v>0</v>
          </cell>
          <cell r="AA18">
            <v>150000000</v>
          </cell>
          <cell r="AB18">
            <v>40.491810000000001</v>
          </cell>
          <cell r="AE18">
            <v>55379</v>
          </cell>
        </row>
        <row r="19">
          <cell r="K19" t="str">
            <v>...</v>
          </cell>
          <cell r="L19">
            <v>0</v>
          </cell>
          <cell r="O19">
            <v>0</v>
          </cell>
          <cell r="AA19">
            <v>160000000</v>
          </cell>
          <cell r="AB19">
            <v>30.597897</v>
          </cell>
          <cell r="AE19">
            <v>50606.000999999997</v>
          </cell>
        </row>
        <row r="20">
          <cell r="AA20">
            <v>170000000</v>
          </cell>
          <cell r="AB20">
            <v>21.556719999999999</v>
          </cell>
          <cell r="AE20">
            <v>34919</v>
          </cell>
        </row>
        <row r="21">
          <cell r="AA21">
            <v>180000000</v>
          </cell>
          <cell r="AB21">
            <v>15.318154</v>
          </cell>
          <cell r="AE21">
            <v>34503</v>
          </cell>
        </row>
        <row r="22">
          <cell r="AA22">
            <v>190000000</v>
          </cell>
          <cell r="AB22">
            <v>9.1539099999999998</v>
          </cell>
          <cell r="AE22">
            <v>27892</v>
          </cell>
        </row>
        <row r="23">
          <cell r="AA23">
            <v>200000000</v>
          </cell>
          <cell r="AB23">
            <v>4.170776</v>
          </cell>
          <cell r="AE23">
            <v>14734</v>
          </cell>
        </row>
        <row r="24">
          <cell r="AA24" t="str">
            <v>...</v>
          </cell>
          <cell r="AB24">
            <v>1.5384260000000001</v>
          </cell>
          <cell r="AE24">
            <v>8611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K18" sqref="K18"/>
    </sheetView>
  </sheetViews>
  <sheetFormatPr baseColWidth="10" defaultColWidth="8.625" defaultRowHeight="15"/>
  <cols>
    <col min="1" max="1" width="6.5" style="43" bestFit="1" customWidth="1"/>
    <col min="2" max="2" width="9.5" style="43" customWidth="1"/>
    <col min="3" max="3" width="10.125" style="43" customWidth="1"/>
    <col min="4" max="4" width="8.625" style="43" customWidth="1"/>
    <col min="5" max="5" width="6.625" style="43" bestFit="1" customWidth="1"/>
    <col min="6" max="6" width="17.625" style="43" bestFit="1" customWidth="1"/>
    <col min="7" max="7" width="22.625" style="43" bestFit="1" customWidth="1"/>
    <col min="8" max="8" width="9.5" style="43" customWidth="1"/>
    <col min="9" max="9" width="5.625" style="43" customWidth="1"/>
    <col min="10" max="10" width="6.125" style="43" customWidth="1"/>
    <col min="11" max="11" width="19.125" style="43" customWidth="1"/>
    <col min="12" max="12" width="11" style="43" customWidth="1"/>
    <col min="13" max="13" width="13.125" style="43" customWidth="1"/>
    <col min="14" max="14" width="22.625" style="43" customWidth="1"/>
    <col min="15" max="15" width="12.625" style="43" bestFit="1" customWidth="1"/>
    <col min="16" max="16" width="23.125" style="43" bestFit="1" customWidth="1"/>
    <col min="17" max="17" width="4.625" style="43" customWidth="1"/>
    <col min="18" max="18" width="9.625" style="43" customWidth="1"/>
    <col min="19" max="19" width="21.625" style="43" customWidth="1"/>
    <col min="20" max="20" width="6.125" style="43" bestFit="1" customWidth="1"/>
    <col min="21" max="22" width="11.625" style="43" bestFit="1" customWidth="1"/>
    <col min="23" max="23" width="10.125" style="43" customWidth="1"/>
    <col min="24" max="24" width="9.625" style="43" customWidth="1"/>
    <col min="25" max="26" width="9" style="43" customWidth="1"/>
    <col min="27" max="27" width="25" style="43" customWidth="1"/>
    <col min="28" max="28" width="7" style="43" bestFit="1" customWidth="1"/>
    <col min="29" max="16384" width="8.625" style="43"/>
  </cols>
  <sheetData>
    <row r="1" spans="1:28" s="60" customFormat="1" ht="40.5" customHeight="1">
      <c r="A1" s="58" t="s">
        <v>77</v>
      </c>
      <c r="B1" s="14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  <c r="L1" s="15" t="s">
        <v>88</v>
      </c>
      <c r="M1" s="15" t="s">
        <v>89</v>
      </c>
      <c r="N1" s="15" t="s">
        <v>90</v>
      </c>
      <c r="O1" s="16" t="s">
        <v>91</v>
      </c>
      <c r="P1" s="59" t="s">
        <v>92</v>
      </c>
      <c r="Q1" s="15" t="s">
        <v>42</v>
      </c>
      <c r="R1" s="15" t="s">
        <v>93</v>
      </c>
      <c r="S1" s="15" t="s">
        <v>94</v>
      </c>
      <c r="T1" s="17" t="s">
        <v>95</v>
      </c>
      <c r="U1" s="15" t="s">
        <v>96</v>
      </c>
      <c r="V1" s="15" t="s">
        <v>97</v>
      </c>
      <c r="W1" s="15" t="s">
        <v>98</v>
      </c>
      <c r="X1" s="15" t="s">
        <v>99</v>
      </c>
      <c r="Y1" s="15" t="s">
        <v>100</v>
      </c>
      <c r="Z1" s="15" t="s">
        <v>101</v>
      </c>
      <c r="AA1" s="15" t="s">
        <v>102</v>
      </c>
      <c r="AB1" s="15" t="s">
        <v>103</v>
      </c>
    </row>
    <row r="2" spans="1:28" s="23" customFormat="1" ht="15.75">
      <c r="A2" s="19" t="s">
        <v>104</v>
      </c>
      <c r="B2" s="20"/>
      <c r="C2" s="174" t="s">
        <v>204</v>
      </c>
      <c r="D2" s="176">
        <v>544002</v>
      </c>
      <c r="E2" s="61" t="s">
        <v>105</v>
      </c>
      <c r="F2" s="62" t="s">
        <v>106</v>
      </c>
      <c r="G2" s="62" t="s">
        <v>107</v>
      </c>
      <c r="H2" s="62">
        <v>31</v>
      </c>
      <c r="I2" s="19">
        <v>605</v>
      </c>
      <c r="J2" s="21">
        <v>2</v>
      </c>
      <c r="K2" s="62" t="s">
        <v>108</v>
      </c>
      <c r="L2" s="63">
        <v>362000</v>
      </c>
      <c r="M2" s="62">
        <v>31</v>
      </c>
      <c r="N2" s="19" t="s">
        <v>109</v>
      </c>
      <c r="O2" s="22" t="s">
        <v>110</v>
      </c>
      <c r="P2" s="62">
        <v>15</v>
      </c>
      <c r="Q2" s="176">
        <v>0</v>
      </c>
      <c r="R2" s="19">
        <v>15000</v>
      </c>
      <c r="S2" s="176">
        <v>1</v>
      </c>
      <c r="T2" s="19"/>
      <c r="U2" s="174">
        <v>36.44655504</v>
      </c>
      <c r="V2" s="174">
        <v>10.750685369999999</v>
      </c>
      <c r="W2" s="174">
        <v>30</v>
      </c>
      <c r="X2" s="19"/>
      <c r="Y2" s="19"/>
      <c r="Z2" s="19"/>
      <c r="AA2" s="19"/>
      <c r="AB2" s="19" t="s">
        <v>111</v>
      </c>
    </row>
    <row r="3" spans="1:28" s="23" customFormat="1" ht="15.75">
      <c r="A3" s="19" t="s">
        <v>104</v>
      </c>
      <c r="B3" s="20"/>
      <c r="C3" s="174" t="s">
        <v>204</v>
      </c>
      <c r="D3" s="176">
        <v>544002</v>
      </c>
      <c r="E3" s="61" t="s">
        <v>105</v>
      </c>
      <c r="F3" s="62" t="s">
        <v>106</v>
      </c>
      <c r="G3" s="62" t="s">
        <v>112</v>
      </c>
      <c r="H3" s="62">
        <v>32</v>
      </c>
      <c r="I3" s="19">
        <v>605</v>
      </c>
      <c r="J3" s="21">
        <v>2</v>
      </c>
      <c r="K3" s="62" t="s">
        <v>113</v>
      </c>
      <c r="L3" s="63">
        <v>362000</v>
      </c>
      <c r="M3" s="62">
        <v>32</v>
      </c>
      <c r="N3" s="19" t="s">
        <v>109</v>
      </c>
      <c r="O3" s="22" t="s">
        <v>110</v>
      </c>
      <c r="P3" s="62">
        <v>15</v>
      </c>
      <c r="Q3" s="176">
        <v>1</v>
      </c>
      <c r="R3" s="19">
        <v>15000</v>
      </c>
      <c r="S3" s="176">
        <v>11</v>
      </c>
      <c r="T3" s="19"/>
      <c r="U3" s="174">
        <v>36.44655504</v>
      </c>
      <c r="V3" s="174">
        <v>10.750685369999999</v>
      </c>
      <c r="W3" s="174">
        <v>230</v>
      </c>
      <c r="X3" s="19"/>
      <c r="Y3" s="19"/>
      <c r="Z3" s="19"/>
      <c r="AA3" s="19"/>
      <c r="AB3" s="19" t="s">
        <v>111</v>
      </c>
    </row>
    <row r="4" spans="1:28" s="23" customFormat="1" ht="15.75">
      <c r="A4" s="19" t="s">
        <v>104</v>
      </c>
      <c r="B4" s="20"/>
      <c r="C4" s="174" t="s">
        <v>204</v>
      </c>
      <c r="D4" s="176">
        <v>544002</v>
      </c>
      <c r="E4" s="61" t="s">
        <v>105</v>
      </c>
      <c r="F4" s="62" t="s">
        <v>106</v>
      </c>
      <c r="G4" s="62" t="s">
        <v>114</v>
      </c>
      <c r="H4" s="62">
        <v>33</v>
      </c>
      <c r="I4" s="19">
        <v>605</v>
      </c>
      <c r="J4" s="21">
        <v>2</v>
      </c>
      <c r="K4" s="62" t="s">
        <v>115</v>
      </c>
      <c r="L4" s="63">
        <v>362000</v>
      </c>
      <c r="M4" s="62">
        <v>33</v>
      </c>
      <c r="N4" s="19" t="s">
        <v>109</v>
      </c>
      <c r="O4" s="22" t="s">
        <v>110</v>
      </c>
      <c r="P4" s="62">
        <v>15</v>
      </c>
      <c r="Q4" s="176">
        <v>2</v>
      </c>
      <c r="R4" s="19">
        <v>15000</v>
      </c>
      <c r="S4" s="176">
        <v>21</v>
      </c>
      <c r="T4" s="19"/>
      <c r="U4" s="174">
        <v>36.44655504</v>
      </c>
      <c r="V4" s="174">
        <v>10.750685369999999</v>
      </c>
      <c r="W4" s="174">
        <v>330</v>
      </c>
      <c r="X4" s="19"/>
      <c r="Y4" s="19"/>
      <c r="Z4" s="19"/>
      <c r="AA4" s="19"/>
      <c r="AB4" s="19" t="s">
        <v>111</v>
      </c>
    </row>
    <row r="5" spans="1:28" s="23" customFormat="1" ht="15.75">
      <c r="A5" s="46"/>
      <c r="B5" s="47"/>
      <c r="C5" s="48"/>
      <c r="D5" s="46"/>
      <c r="E5" s="46"/>
      <c r="F5" s="49"/>
      <c r="G5" s="49"/>
      <c r="H5" s="49"/>
      <c r="I5" s="46"/>
      <c r="J5" s="50"/>
      <c r="K5" s="49"/>
      <c r="L5" s="51"/>
      <c r="M5" s="49"/>
      <c r="N5" s="46"/>
      <c r="O5" s="52"/>
      <c r="P5" s="46"/>
      <c r="Q5" s="49"/>
      <c r="R5" s="46"/>
      <c r="S5" s="49"/>
      <c r="T5" s="46"/>
      <c r="U5" s="48"/>
      <c r="V5" s="48"/>
      <c r="W5" s="48"/>
      <c r="X5" s="46"/>
      <c r="Y5" s="46"/>
      <c r="Z5" s="46"/>
      <c r="AA5" s="46"/>
      <c r="AB5" s="46"/>
    </row>
    <row r="6" spans="1:2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  <c r="P6" s="54"/>
      <c r="Q6" s="54"/>
      <c r="R6" s="53"/>
      <c r="S6" s="53"/>
      <c r="T6" s="53"/>
      <c r="U6" s="53"/>
      <c r="V6" s="53"/>
      <c r="W6" s="55"/>
      <c r="X6" s="56"/>
    </row>
    <row r="7" spans="1:28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5"/>
      <c r="X7" s="56"/>
    </row>
    <row r="8" spans="1:28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5"/>
      <c r="X8" s="56"/>
    </row>
    <row r="9" spans="1:28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5"/>
      <c r="X9" s="56"/>
    </row>
    <row r="10" spans="1:28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5"/>
      <c r="X10" s="56"/>
    </row>
    <row r="11" spans="1:28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5"/>
      <c r="X11" s="56"/>
    </row>
    <row r="12" spans="1:28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5"/>
      <c r="X12" s="56"/>
    </row>
    <row r="13" spans="1:28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5"/>
      <c r="X13" s="56"/>
    </row>
    <row r="14" spans="1:28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5"/>
      <c r="X14" s="56"/>
    </row>
    <row r="15" spans="1:2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5"/>
      <c r="X15" s="56"/>
    </row>
    <row r="16" spans="1:2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5"/>
      <c r="X16" s="56"/>
    </row>
    <row r="17" spans="1:2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5"/>
      <c r="X17" s="56"/>
    </row>
    <row r="18" spans="1:2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6"/>
    </row>
    <row r="19" spans="1:2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6"/>
    </row>
    <row r="20" spans="1:2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6"/>
    </row>
    <row r="21" spans="1:24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5"/>
      <c r="X21" s="56"/>
    </row>
    <row r="22" spans="1:2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5"/>
      <c r="X22" s="56"/>
    </row>
    <row r="23" spans="1:24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5"/>
      <c r="X23" s="56"/>
    </row>
    <row r="24" spans="1:2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5"/>
      <c r="X24" s="56"/>
    </row>
    <row r="25" spans="1:24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5"/>
      <c r="X25" s="56"/>
    </row>
    <row r="26" spans="1:24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5"/>
      <c r="X26" s="56"/>
    </row>
    <row r="27" spans="1:24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5"/>
      <c r="X27" s="56"/>
    </row>
    <row r="28" spans="1:24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5"/>
      <c r="X28" s="56"/>
    </row>
    <row r="29" spans="1:24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5"/>
      <c r="X29" s="56"/>
    </row>
    <row r="30" spans="1:24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5"/>
      <c r="X30" s="56"/>
    </row>
  </sheetData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7" sqref="G7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193</v>
      </c>
      <c r="B1" s="6" t="s">
        <v>18</v>
      </c>
      <c r="C1" s="6" t="s">
        <v>19</v>
      </c>
      <c r="D1" s="6" t="s">
        <v>20</v>
      </c>
    </row>
    <row r="2" spans="1:4" ht="15.75">
      <c r="A2" s="64" t="s">
        <v>178</v>
      </c>
      <c r="B2" s="156">
        <v>240.29232386444301</v>
      </c>
      <c r="C2" s="156">
        <v>251.73456862489599</v>
      </c>
      <c r="D2" s="156">
        <v>204.36728947032401</v>
      </c>
    </row>
    <row r="3" spans="1:4" ht="15.75">
      <c r="A3" s="64" t="s">
        <v>179</v>
      </c>
      <c r="B3" s="156">
        <v>145.75818293497801</v>
      </c>
      <c r="C3" s="157">
        <v>15.886810766209999</v>
      </c>
      <c r="D3" s="156">
        <v>129.01665217685698</v>
      </c>
    </row>
    <row r="4" spans="1:4">
      <c r="A4" s="64" t="s">
        <v>180</v>
      </c>
      <c r="B4" s="158">
        <v>86.085462666810997</v>
      </c>
      <c r="C4" s="158">
        <v>72.690994616523994</v>
      </c>
      <c r="D4" s="158">
        <v>86.187944328695991</v>
      </c>
    </row>
    <row r="5" spans="1:4">
      <c r="A5" s="64" t="s">
        <v>184</v>
      </c>
      <c r="B5" s="158">
        <v>37.796222444007</v>
      </c>
      <c r="C5" s="158">
        <v>39.264689512724999</v>
      </c>
      <c r="D5" s="158">
        <v>43.451355848341997</v>
      </c>
    </row>
    <row r="6" spans="1:4">
      <c r="A6" s="64" t="s">
        <v>189</v>
      </c>
      <c r="B6" s="158">
        <v>675.27637399999992</v>
      </c>
      <c r="C6" s="158">
        <v>599.88961599999993</v>
      </c>
      <c r="D6" s="158">
        <v>385.65188000000001</v>
      </c>
    </row>
    <row r="7" spans="1:4">
      <c r="A7" s="64" t="s">
        <v>190</v>
      </c>
      <c r="B7" s="158">
        <v>189.017788</v>
      </c>
      <c r="C7" s="158">
        <v>358.28</v>
      </c>
      <c r="D7" s="158">
        <v>166.188219</v>
      </c>
    </row>
    <row r="8" spans="1:4">
      <c r="A8" s="64" t="s">
        <v>191</v>
      </c>
      <c r="B8" s="158">
        <v>94.683972999999995</v>
      </c>
      <c r="C8" s="158">
        <v>85.411947999999995</v>
      </c>
      <c r="D8" s="158">
        <v>99.750855000000001</v>
      </c>
    </row>
    <row r="9" spans="1:4">
      <c r="A9" s="64" t="s">
        <v>192</v>
      </c>
      <c r="B9" s="158">
        <v>47.805540000000001</v>
      </c>
      <c r="C9" s="158">
        <v>43.431798999999998</v>
      </c>
      <c r="D9" s="158">
        <v>47.837212000000001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C25" sqref="C25:E25"/>
    </sheetView>
  </sheetViews>
  <sheetFormatPr baseColWidth="10" defaultColWidth="9" defaultRowHeight="14.25"/>
  <cols>
    <col min="1" max="1" width="37.875" bestFit="1" customWidth="1"/>
    <col min="2" max="2" width="28.125" customWidth="1"/>
    <col min="7" max="7" width="16.125" customWidth="1"/>
  </cols>
  <sheetData>
    <row r="1" spans="1:9" ht="37.5" customHeight="1">
      <c r="A1" s="2"/>
      <c r="B1" s="89" t="s">
        <v>0</v>
      </c>
      <c r="C1" s="90"/>
      <c r="D1" s="90"/>
      <c r="E1" s="90"/>
      <c r="F1" s="90"/>
      <c r="G1" s="90"/>
      <c r="H1" s="91"/>
      <c r="I1" s="3"/>
    </row>
    <row r="2" spans="1:9">
      <c r="A2" s="86" t="s">
        <v>1</v>
      </c>
      <c r="B2" s="87"/>
      <c r="C2" s="86" t="str">
        <f>'Cell info'!C1</f>
        <v>Site ID-1</v>
      </c>
      <c r="D2" s="87"/>
      <c r="E2" s="93" t="s">
        <v>195</v>
      </c>
      <c r="F2" s="93"/>
      <c r="G2" s="86" t="str">
        <f>'Cell info'!F1</f>
        <v>Site Name(*)</v>
      </c>
      <c r="H2" s="92"/>
      <c r="I2" s="87"/>
    </row>
    <row r="3" spans="1:9">
      <c r="A3" s="86" t="s">
        <v>196</v>
      </c>
      <c r="B3" s="87"/>
      <c r="C3" s="86"/>
      <c r="D3" s="87"/>
      <c r="E3" s="88" t="s">
        <v>120</v>
      </c>
      <c r="F3" s="88"/>
      <c r="G3" s="86"/>
      <c r="H3" s="92"/>
      <c r="I3" s="87"/>
    </row>
    <row r="4" spans="1:9" s="1" customFormat="1" ht="12">
      <c r="A4" s="4" t="s">
        <v>2</v>
      </c>
      <c r="B4" s="4"/>
      <c r="C4" s="84" t="s">
        <v>3</v>
      </c>
      <c r="D4" s="85"/>
      <c r="E4" s="85"/>
      <c r="F4" s="85"/>
      <c r="G4" s="5" t="s">
        <v>4</v>
      </c>
      <c r="H4" s="6" t="s">
        <v>5</v>
      </c>
      <c r="I4" s="5" t="s">
        <v>6</v>
      </c>
    </row>
    <row r="5" spans="1:9" ht="15">
      <c r="A5" s="81" t="s">
        <v>7</v>
      </c>
      <c r="B5" s="81"/>
      <c r="C5" s="80" t="s">
        <v>8</v>
      </c>
      <c r="D5" s="80"/>
      <c r="E5" s="80"/>
      <c r="F5" s="80"/>
      <c r="G5" s="7" t="s">
        <v>8</v>
      </c>
      <c r="H5" s="8" t="s">
        <v>9</v>
      </c>
      <c r="I5" s="9"/>
    </row>
    <row r="6" spans="1:9" ht="15">
      <c r="A6" s="81" t="s">
        <v>10</v>
      </c>
      <c r="B6" s="81"/>
      <c r="C6" s="80" t="s">
        <v>8</v>
      </c>
      <c r="D6" s="80"/>
      <c r="E6" s="80"/>
      <c r="F6" s="80"/>
      <c r="G6" s="7" t="s">
        <v>8</v>
      </c>
      <c r="H6" s="8" t="s">
        <v>9</v>
      </c>
      <c r="I6" s="9"/>
    </row>
    <row r="7" spans="1:9" ht="15">
      <c r="A7" s="81" t="s">
        <v>11</v>
      </c>
      <c r="B7" s="81"/>
      <c r="C7" s="80" t="str">
        <f>'Cell info'!O4</f>
        <v>CELL_BW_10M</v>
      </c>
      <c r="D7" s="80"/>
      <c r="E7" s="80"/>
      <c r="F7" s="8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9" t="s">
        <v>3</v>
      </c>
      <c r="D8" s="79"/>
      <c r="E8" s="79"/>
      <c r="F8" s="79"/>
      <c r="G8" s="5" t="s">
        <v>4</v>
      </c>
      <c r="H8" s="6" t="s">
        <v>5</v>
      </c>
      <c r="I8" s="5" t="s">
        <v>6</v>
      </c>
    </row>
    <row r="9" spans="1:9" ht="15">
      <c r="A9" s="65" t="s">
        <v>152</v>
      </c>
      <c r="B9" s="65"/>
      <c r="C9" s="80" t="s">
        <v>14</v>
      </c>
      <c r="D9" s="80"/>
      <c r="E9" s="80"/>
      <c r="F9" s="80"/>
      <c r="G9" s="7" t="s">
        <v>14</v>
      </c>
      <c r="H9" s="8" t="s">
        <v>9</v>
      </c>
      <c r="I9" s="9"/>
    </row>
    <row r="10" spans="1:9" ht="15">
      <c r="A10" s="65" t="s">
        <v>15</v>
      </c>
      <c r="B10" s="65"/>
      <c r="C10" s="80" t="s">
        <v>14</v>
      </c>
      <c r="D10" s="80"/>
      <c r="E10" s="80"/>
      <c r="F10" s="80"/>
      <c r="G10" s="7" t="s">
        <v>14</v>
      </c>
      <c r="H10" s="8" t="s">
        <v>9</v>
      </c>
      <c r="I10" s="9"/>
    </row>
    <row r="11" spans="1:9" ht="15">
      <c r="A11" s="65" t="s">
        <v>16</v>
      </c>
      <c r="B11" s="65"/>
      <c r="C11" s="80" t="s">
        <v>14</v>
      </c>
      <c r="D11" s="80"/>
      <c r="E11" s="80"/>
      <c r="F11" s="8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65" t="s">
        <v>22</v>
      </c>
      <c r="B13" s="65"/>
      <c r="C13" s="80"/>
      <c r="D13" s="80"/>
      <c r="E13" s="80"/>
      <c r="F13" s="80"/>
      <c r="G13" s="7" t="s">
        <v>23</v>
      </c>
      <c r="H13" s="8"/>
      <c r="I13" s="9"/>
    </row>
    <row r="14" spans="1:9" ht="15">
      <c r="A14" s="65" t="s">
        <v>24</v>
      </c>
      <c r="B14" s="65"/>
      <c r="C14" s="80"/>
      <c r="D14" s="80"/>
      <c r="E14" s="80"/>
      <c r="F14" s="80"/>
      <c r="G14" s="7" t="s">
        <v>23</v>
      </c>
      <c r="H14" s="8"/>
      <c r="I14" s="9"/>
    </row>
    <row r="15" spans="1:9" ht="15">
      <c r="A15" s="65" t="s">
        <v>25</v>
      </c>
      <c r="B15" s="65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65" t="s">
        <v>27</v>
      </c>
      <c r="B16" s="65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65" t="s">
        <v>28</v>
      </c>
      <c r="B17" s="65"/>
      <c r="C17" s="10"/>
      <c r="D17" s="10"/>
      <c r="E17" s="10"/>
      <c r="F17" s="10" t="s">
        <v>26</v>
      </c>
      <c r="G17" s="7" t="s">
        <v>23</v>
      </c>
      <c r="H17" s="8"/>
      <c r="I17" s="9"/>
    </row>
    <row r="18" spans="1:9" ht="15">
      <c r="A18" s="65" t="s">
        <v>121</v>
      </c>
      <c r="B18" s="65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65" t="s">
        <v>29</v>
      </c>
      <c r="B19" s="65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65" t="s">
        <v>30</v>
      </c>
      <c r="B20" s="65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65" t="s">
        <v>31</v>
      </c>
      <c r="B21" s="65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65" t="s">
        <v>33</v>
      </c>
      <c r="B23" s="65"/>
      <c r="C23" s="11">
        <v>1</v>
      </c>
      <c r="D23" s="11">
        <v>1</v>
      </c>
      <c r="E23" s="11">
        <v>1</v>
      </c>
      <c r="F23" s="10"/>
      <c r="G23" s="70">
        <v>1</v>
      </c>
      <c r="H23" s="8" t="s">
        <v>9</v>
      </c>
      <c r="I23" s="9"/>
    </row>
    <row r="24" spans="1:9" s="1" customFormat="1" ht="12">
      <c r="A24" s="4" t="s">
        <v>122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65" t="s">
        <v>34</v>
      </c>
      <c r="B25" s="67"/>
      <c r="C25" s="10">
        <v>362000</v>
      </c>
      <c r="D25" s="10">
        <v>362000</v>
      </c>
      <c r="E25" s="10">
        <v>362000</v>
      </c>
      <c r="F25" s="10"/>
      <c r="G25" s="7" t="s">
        <v>12</v>
      </c>
      <c r="H25" s="8"/>
      <c r="I25" s="9"/>
    </row>
    <row r="26" spans="1:9" s="1" customFormat="1" ht="15">
      <c r="A26" s="65" t="s">
        <v>35</v>
      </c>
      <c r="B26" s="67"/>
      <c r="C26" s="10">
        <v>0</v>
      </c>
      <c r="D26" s="10">
        <v>1</v>
      </c>
      <c r="E26" s="10">
        <v>2</v>
      </c>
      <c r="F26" s="10"/>
      <c r="G26" s="7" t="s">
        <v>12</v>
      </c>
      <c r="H26" s="8"/>
      <c r="I26" s="9"/>
    </row>
    <row r="27" spans="1:9" s="1" customFormat="1" ht="15">
      <c r="A27" s="65" t="s">
        <v>137</v>
      </c>
      <c r="B27" s="65"/>
      <c r="C27" s="10" t="s">
        <v>194</v>
      </c>
      <c r="D27" s="10" t="s">
        <v>194</v>
      </c>
      <c r="E27" s="10" t="s">
        <v>194</v>
      </c>
      <c r="F27" s="10"/>
      <c r="G27" s="7" t="s">
        <v>12</v>
      </c>
      <c r="H27" s="8"/>
      <c r="I27" s="9"/>
    </row>
    <row r="28" spans="1:9" s="1" customFormat="1" ht="15">
      <c r="A28" s="66" t="s">
        <v>138</v>
      </c>
      <c r="B28" s="67"/>
      <c r="C28" s="10">
        <v>100</v>
      </c>
      <c r="D28" s="10">
        <v>100</v>
      </c>
      <c r="E28" s="10">
        <v>100</v>
      </c>
      <c r="F28" s="10"/>
      <c r="G28" s="70">
        <v>1</v>
      </c>
      <c r="H28" s="8" t="s">
        <v>9</v>
      </c>
      <c r="I28" s="9"/>
    </row>
    <row r="29" spans="1:9" s="1" customFormat="1" ht="15">
      <c r="A29" s="66" t="s">
        <v>160</v>
      </c>
      <c r="B29" s="67"/>
      <c r="C29" s="10">
        <v>100</v>
      </c>
      <c r="D29" s="10">
        <v>100</v>
      </c>
      <c r="E29" s="10">
        <v>100</v>
      </c>
      <c r="F29" s="10"/>
      <c r="G29" s="70">
        <v>1</v>
      </c>
      <c r="H29" s="8" t="s">
        <v>9</v>
      </c>
      <c r="I29" s="9"/>
    </row>
    <row r="30" spans="1:9" s="1" customFormat="1" ht="15">
      <c r="A30" s="66" t="s">
        <v>154</v>
      </c>
      <c r="B30" s="67"/>
      <c r="C30" s="10">
        <v>100</v>
      </c>
      <c r="D30" s="10">
        <v>100</v>
      </c>
      <c r="E30" s="10">
        <v>100</v>
      </c>
      <c r="F30" s="10"/>
      <c r="G30" s="70">
        <v>1</v>
      </c>
      <c r="H30" s="8" t="s">
        <v>9</v>
      </c>
      <c r="I30" s="9"/>
    </row>
    <row r="31" spans="1:9" s="1" customFormat="1" ht="15">
      <c r="A31" s="64" t="s">
        <v>178</v>
      </c>
      <c r="B31" s="77"/>
      <c r="C31" s="163">
        <v>240.29232386444301</v>
      </c>
      <c r="D31" s="163">
        <v>251.73456862489599</v>
      </c>
      <c r="E31" s="163">
        <v>204.36728947032401</v>
      </c>
      <c r="F31" s="10"/>
      <c r="G31" s="70" t="s">
        <v>159</v>
      </c>
      <c r="H31" s="8" t="s">
        <v>9</v>
      </c>
      <c r="I31" s="9"/>
    </row>
    <row r="32" spans="1:9" ht="15">
      <c r="A32" s="64" t="s">
        <v>179</v>
      </c>
      <c r="B32" s="64"/>
      <c r="C32" s="163">
        <v>145.75818293497801</v>
      </c>
      <c r="D32" s="164">
        <v>15.886810766209999</v>
      </c>
      <c r="E32" s="163">
        <v>129.01665217685698</v>
      </c>
      <c r="F32" s="10"/>
      <c r="G32" s="70" t="s">
        <v>176</v>
      </c>
      <c r="H32" s="8" t="s">
        <v>9</v>
      </c>
      <c r="I32" s="9"/>
    </row>
    <row r="33" spans="1:9" ht="15">
      <c r="A33" s="64" t="s">
        <v>180</v>
      </c>
      <c r="B33" s="64"/>
      <c r="C33" s="163">
        <v>86.085462666810997</v>
      </c>
      <c r="D33" s="163">
        <v>72.690994616523994</v>
      </c>
      <c r="E33" s="163">
        <v>86.187944328695991</v>
      </c>
      <c r="F33" s="10"/>
      <c r="G33" s="70" t="s">
        <v>155</v>
      </c>
      <c r="H33" s="8" t="s">
        <v>9</v>
      </c>
      <c r="I33" s="9"/>
    </row>
    <row r="34" spans="1:9" ht="15">
      <c r="A34" s="64" t="s">
        <v>184</v>
      </c>
      <c r="B34" s="64"/>
      <c r="C34" s="163">
        <v>37.796222444007</v>
      </c>
      <c r="D34" s="163">
        <v>39.264689512724999</v>
      </c>
      <c r="E34" s="163">
        <v>43.451355848341997</v>
      </c>
      <c r="F34" s="10"/>
      <c r="G34" s="70" t="s">
        <v>177</v>
      </c>
      <c r="H34" s="8" t="s">
        <v>9</v>
      </c>
      <c r="I34" s="9"/>
    </row>
    <row r="35" spans="1:9" ht="15">
      <c r="A35" s="64" t="s">
        <v>36</v>
      </c>
      <c r="B35" s="64"/>
      <c r="C35" s="10">
        <v>29</v>
      </c>
      <c r="D35" s="10">
        <v>18.5</v>
      </c>
      <c r="E35" s="10">
        <v>28.5</v>
      </c>
      <c r="F35" s="10"/>
      <c r="G35" s="70" t="s">
        <v>186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84" t="s">
        <v>38</v>
      </c>
      <c r="D36" s="85"/>
      <c r="E36" s="85"/>
      <c r="F36" s="85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64" t="s">
        <v>156</v>
      </c>
      <c r="B37" s="64"/>
      <c r="C37" s="82" t="s">
        <v>194</v>
      </c>
      <c r="D37" s="83"/>
      <c r="E37" s="83"/>
      <c r="F37" s="83"/>
      <c r="G37" s="12"/>
      <c r="H37" s="8" t="s">
        <v>9</v>
      </c>
      <c r="I37" s="9"/>
    </row>
    <row r="38" spans="1:9" s="1" customFormat="1" ht="15.6" customHeight="1">
      <c r="A38" s="64" t="s">
        <v>157</v>
      </c>
      <c r="B38" s="64"/>
      <c r="C38" s="82" t="s">
        <v>194</v>
      </c>
      <c r="D38" s="83"/>
      <c r="E38" s="83"/>
      <c r="F38" s="83"/>
      <c r="G38" s="12"/>
      <c r="H38" s="8" t="s">
        <v>9</v>
      </c>
      <c r="I38" s="9"/>
    </row>
    <row r="39" spans="1:9" s="1" customFormat="1" ht="15.6" customHeight="1">
      <c r="A39" s="64" t="s">
        <v>158</v>
      </c>
      <c r="B39" s="64"/>
      <c r="C39" s="82" t="s">
        <v>194</v>
      </c>
      <c r="D39" s="83"/>
      <c r="E39" s="83"/>
      <c r="F39" s="83"/>
      <c r="G39" s="12"/>
      <c r="H39" s="8" t="s">
        <v>9</v>
      </c>
      <c r="I39" s="9"/>
    </row>
    <row r="40" spans="1:9" ht="15">
      <c r="A40" s="154" t="s">
        <v>143</v>
      </c>
      <c r="B40" s="65"/>
      <c r="C40" s="159">
        <v>-74.693512999999996</v>
      </c>
      <c r="D40" s="160">
        <f>IFERROR(IF(AND([2]Settings!$M$4=TRUE,'[2]5G_NR_raw_UE'!JG36&lt;&gt;"",'[2]5G_NR_raw_UE'!JG36&lt;&gt;0),'[2]5G_NR_raw_UE'!JG36,IF(ISBLANK('[2]5G_NR_raw_UE'!JF36),"",'[2]5G_NR_raw_UE'!JF36)),"")</f>
        <v>15732.002</v>
      </c>
      <c r="E40" s="160" t="str">
        <f>IFERROR(IF(AND([2]Settings!$M$4=TRUE,'[2]5G_NR_raw_UE'!JH36&lt;&gt;"",'[2]5G_NR_raw_UE'!JH36&lt;&gt;0),'[2]5G_NR_raw_UE'!JH36,IF(ISBLANK('[2]5G_NR_raw_UE'!JG36),"",'[2]5G_NR_raw_UE'!JG36)),"")</f>
        <v/>
      </c>
      <c r="F40" s="160" t="str">
        <f>IFERROR(IF(AND([2]Settings!$M$4=TRUE,'[2]5G_NR_raw_UE'!JI36&lt;&gt;"",'[2]5G_NR_raw_UE'!JI36&lt;&gt;0),'[2]5G_NR_raw_UE'!JI36,IF(ISBLANK('[2]5G_NR_raw_UE'!JH36),"",'[2]5G_NR_raw_UE'!JH36)),"")</f>
        <v/>
      </c>
      <c r="G40" s="12" t="s">
        <v>12</v>
      </c>
      <c r="H40" s="8"/>
      <c r="I40" s="9"/>
    </row>
    <row r="41" spans="1:9" ht="15">
      <c r="A41" s="154" t="s">
        <v>144</v>
      </c>
      <c r="B41" s="65"/>
      <c r="C41" s="159">
        <v>-11.770629</v>
      </c>
      <c r="D41" s="160" t="str">
        <f>IFERROR(IF(AND([2]Settings!$M$4=TRUE,'[2]5G_NR_raw_UE'!JJ36&lt;&gt;"",'[2]5G_NR_raw_UE'!JJ36&lt;&gt;0),'[2]5G_NR_raw_UE'!JJ36,IF(ISBLANK('[2]5G_NR_raw_UE'!JI36),"",'[2]5G_NR_raw_UE'!JI36)),"")</f>
        <v/>
      </c>
      <c r="E41" s="160" t="str">
        <f>IFERROR(IF(AND([2]Settings!$M$4=TRUE,'[2]5G_NR_raw_UE'!JK36&lt;&gt;"",'[2]5G_NR_raw_UE'!JK36&lt;&gt;0),'[2]5G_NR_raw_UE'!JK36,IF(ISBLANK('[2]5G_NR_raw_UE'!JJ36),"",'[2]5G_NR_raw_UE'!JJ36)),"")</f>
        <v/>
      </c>
      <c r="F41" s="160" t="str">
        <f>IFERROR(IF(AND([2]Settings!$M$4=TRUE,'[2]5G_NR_raw_UE'!JL36&lt;&gt;"",'[2]5G_NR_raw_UE'!JL36&lt;&gt;0),'[2]5G_NR_raw_UE'!JL36,IF(ISBLANK('[2]5G_NR_raw_UE'!JK36),"",'[2]5G_NR_raw_UE'!JK36)),"")</f>
        <v/>
      </c>
      <c r="G41" s="12" t="s">
        <v>12</v>
      </c>
      <c r="H41" s="8"/>
      <c r="I41" s="9"/>
    </row>
    <row r="42" spans="1:9" ht="15">
      <c r="A42" s="154" t="s">
        <v>145</v>
      </c>
      <c r="B42" s="65"/>
      <c r="C42" s="159">
        <v>8.7150549999999996</v>
      </c>
      <c r="D42" s="160" t="str">
        <f>IFERROR(IF(AND([2]Settings!$M$4=TRUE,'[2]5G_NR_raw_UE'!JM36&lt;&gt;"",'[2]5G_NR_raw_UE'!JM36&lt;&gt;0),'[2]5G_NR_raw_UE'!JM36,IF(ISBLANK('[2]5G_NR_raw_UE'!JL36),"",'[2]5G_NR_raw_UE'!JL36)),"")</f>
        <v/>
      </c>
      <c r="E42" s="160" t="str">
        <f>IFERROR(IF(AND([2]Settings!$M$4=TRUE,'[2]5G_NR_raw_UE'!JN36&lt;&gt;"",'[2]5G_NR_raw_UE'!JN36&lt;&gt;0),'[2]5G_NR_raw_UE'!JN36,IF(ISBLANK('[2]5G_NR_raw_UE'!JM36),"",'[2]5G_NR_raw_UE'!JM36)),"")</f>
        <v/>
      </c>
      <c r="F42" s="160" t="str">
        <f>IFERROR(IF(AND([2]Settings!$M$4=TRUE,'[2]5G_NR_raw_UE'!JO36&lt;&gt;"",'[2]5G_NR_raw_UE'!JO36&lt;&gt;0),'[2]5G_NR_raw_UE'!JO36,IF(ISBLANK('[2]5G_NR_raw_UE'!JN36),"",'[2]5G_NR_raw_UE'!JN36)),"")</f>
        <v/>
      </c>
      <c r="G42" s="12" t="s">
        <v>12</v>
      </c>
      <c r="H42" s="8"/>
      <c r="I42" s="9"/>
    </row>
    <row r="43" spans="1:9" ht="15">
      <c r="A43" s="155" t="s">
        <v>154</v>
      </c>
      <c r="B43" s="67"/>
      <c r="C43" s="161">
        <v>1</v>
      </c>
      <c r="D43" s="162" t="str">
        <f>IF(B43=0,"--",C43/B43)</f>
        <v>--</v>
      </c>
      <c r="E43" s="162" t="e">
        <f>IF(C43=0,"--",D43/C43)</f>
        <v>#VALUE!</v>
      </c>
      <c r="F43" s="162" t="e">
        <f>IF(D43=0,"--",E43/D43)</f>
        <v>#VALUE!</v>
      </c>
      <c r="G43" s="70">
        <v>1</v>
      </c>
      <c r="H43" s="8" t="s">
        <v>9</v>
      </c>
      <c r="I43" s="9"/>
    </row>
    <row r="44" spans="1:9" ht="15">
      <c r="A44" s="155" t="s">
        <v>188</v>
      </c>
      <c r="B44" s="67"/>
      <c r="C44" s="159">
        <v>60</v>
      </c>
      <c r="D44" s="160">
        <f>IFERROR(SUMIF([2]RetRaw!W:W,"&gt;0")/COUNTIFS([2]RetRaw!W:W,"&gt;0"),"")</f>
        <v>24</v>
      </c>
      <c r="E44" s="160">
        <f>IFERROR(SUMIF([2]RetRaw!X:X,"&gt;0")/COUNTIFS([2]RetRaw!X:X,"&gt;0"),"")</f>
        <v>27</v>
      </c>
      <c r="F44" s="160" t="str">
        <f>IFERROR(SUMIF([2]RetRaw!Y:Y,"&gt;0")/COUNTIFS([2]RetRaw!Y:Y,"&gt;0"),"")</f>
        <v/>
      </c>
      <c r="G44" s="12" t="s">
        <v>12</v>
      </c>
      <c r="H44" s="8"/>
      <c r="I44" s="9"/>
    </row>
    <row r="45" spans="1:9" ht="15">
      <c r="A45" s="155" t="s">
        <v>151</v>
      </c>
      <c r="B45" s="67"/>
      <c r="C45" s="161">
        <v>0</v>
      </c>
      <c r="D45" s="162" t="str">
        <f t="shared" ref="C45:F47" si="0">IF(B45=0,"--",(C45/B45))</f>
        <v>--</v>
      </c>
      <c r="E45" s="162" t="str">
        <f t="shared" si="0"/>
        <v>--</v>
      </c>
      <c r="F45" s="162" t="e">
        <f t="shared" si="0"/>
        <v>#VALUE!</v>
      </c>
      <c r="G45" s="70">
        <v>0</v>
      </c>
      <c r="H45" s="8" t="s">
        <v>9</v>
      </c>
      <c r="I45" s="9"/>
    </row>
    <row r="46" spans="1:9" ht="15">
      <c r="A46" s="155" t="s">
        <v>149</v>
      </c>
      <c r="B46" s="67"/>
      <c r="C46" s="161">
        <v>1</v>
      </c>
      <c r="D46" s="162" t="str">
        <f t="shared" si="0"/>
        <v>--</v>
      </c>
      <c r="E46" s="162" t="e">
        <f t="shared" si="0"/>
        <v>#VALUE!</v>
      </c>
      <c r="F46" s="162" t="e">
        <f t="shared" si="0"/>
        <v>#VALUE!</v>
      </c>
      <c r="G46" s="70">
        <v>1</v>
      </c>
      <c r="H46" s="8" t="s">
        <v>9</v>
      </c>
      <c r="I46" s="9"/>
    </row>
    <row r="47" spans="1:9" ht="15">
      <c r="A47" s="66" t="s">
        <v>187</v>
      </c>
      <c r="B47" s="67"/>
      <c r="C47" s="161">
        <v>1</v>
      </c>
      <c r="D47" s="162" t="str">
        <f t="shared" si="0"/>
        <v>--</v>
      </c>
      <c r="E47" s="162" t="e">
        <f t="shared" si="0"/>
        <v>#VALUE!</v>
      </c>
      <c r="F47" s="162" t="e">
        <f t="shared" si="0"/>
        <v>#VALUE!</v>
      </c>
      <c r="G47" s="70">
        <v>1</v>
      </c>
      <c r="H47" s="8" t="s">
        <v>9</v>
      </c>
      <c r="I47" s="9"/>
    </row>
    <row r="48" spans="1:9" ht="15">
      <c r="A48" s="64" t="s">
        <v>139</v>
      </c>
      <c r="B48" s="67"/>
      <c r="C48" s="159">
        <v>167.43864213224899</v>
      </c>
      <c r="D48" s="160">
        <v>167.43864213224899</v>
      </c>
      <c r="E48" s="160">
        <v>167.43864213224899</v>
      </c>
      <c r="F48" s="160">
        <v>167.43864213224899</v>
      </c>
      <c r="G48" s="12" t="s">
        <v>12</v>
      </c>
      <c r="H48" s="8"/>
      <c r="I48" s="9"/>
    </row>
    <row r="49" spans="1:9" ht="15">
      <c r="A49" s="64" t="s">
        <v>140</v>
      </c>
      <c r="B49" s="67"/>
      <c r="C49" s="159">
        <v>99.420723403294986</v>
      </c>
      <c r="D49" s="160">
        <v>99.420723403294986</v>
      </c>
      <c r="E49" s="160">
        <v>99.420723403294986</v>
      </c>
      <c r="F49" s="160">
        <v>99.420723403294986</v>
      </c>
      <c r="G49" s="12" t="s">
        <v>12</v>
      </c>
      <c r="H49" s="8"/>
      <c r="I49" s="9"/>
    </row>
    <row r="50" spans="1:9" ht="15">
      <c r="A50" s="64" t="s">
        <v>141</v>
      </c>
      <c r="B50" s="67"/>
      <c r="C50" s="159">
        <v>56.460622390817001</v>
      </c>
      <c r="D50" s="160">
        <v>56.460622390817001</v>
      </c>
      <c r="E50" s="160">
        <v>56.460622390817001</v>
      </c>
      <c r="F50" s="160">
        <v>56.460622390817001</v>
      </c>
      <c r="G50" s="12" t="s">
        <v>12</v>
      </c>
      <c r="H50" s="8"/>
      <c r="I50" s="9"/>
    </row>
    <row r="51" spans="1:9" ht="15">
      <c r="A51" s="64" t="s">
        <v>142</v>
      </c>
      <c r="B51" s="67"/>
      <c r="C51" s="159">
        <v>31.944062432792997</v>
      </c>
      <c r="D51" s="160">
        <v>31.944062432792997</v>
      </c>
      <c r="E51" s="160">
        <v>31.944062432792997</v>
      </c>
      <c r="F51" s="160">
        <v>31.944062432792997</v>
      </c>
      <c r="G51" s="12" t="s">
        <v>12</v>
      </c>
      <c r="H51" s="8"/>
      <c r="I51" s="9"/>
    </row>
    <row r="52" spans="1:9">
      <c r="A52" s="4" t="s">
        <v>39</v>
      </c>
      <c r="B52" s="4"/>
      <c r="C52" s="79" t="s">
        <v>40</v>
      </c>
      <c r="D52" s="79"/>
      <c r="E52" s="79"/>
      <c r="F52" s="79"/>
      <c r="G52" s="95" t="s">
        <v>9</v>
      </c>
      <c r="H52" s="95"/>
      <c r="I52" s="13" t="s">
        <v>6</v>
      </c>
    </row>
    <row r="53" spans="1:9" ht="15">
      <c r="A53" s="65" t="s">
        <v>41</v>
      </c>
      <c r="B53" s="65"/>
      <c r="C53" s="80"/>
      <c r="D53" s="80"/>
      <c r="E53" s="80"/>
      <c r="F53" s="80"/>
      <c r="G53" s="94"/>
      <c r="H53" s="94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B1:H1"/>
    <mergeCell ref="G2:I2"/>
    <mergeCell ref="G3:I3"/>
    <mergeCell ref="A2:B2"/>
    <mergeCell ref="C2:D2"/>
    <mergeCell ref="E2:F2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38:F38"/>
    <mergeCell ref="C37:F37"/>
    <mergeCell ref="A6:B6"/>
    <mergeCell ref="C6:F6"/>
    <mergeCell ref="A7:B7"/>
  </mergeCells>
  <phoneticPr fontId="4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43"/>
  </cols>
  <sheetData>
    <row r="1" spans="1:14" ht="19.5" customHeight="1">
      <c r="A1" s="97" t="s">
        <v>116</v>
      </c>
      <c r="B1" s="97"/>
      <c r="C1" s="97"/>
      <c r="D1" s="97"/>
      <c r="E1" s="97"/>
      <c r="F1" s="97"/>
      <c r="G1" s="97"/>
      <c r="H1" s="97" t="s">
        <v>117</v>
      </c>
      <c r="I1" s="97"/>
      <c r="J1" s="97"/>
      <c r="K1" s="97"/>
      <c r="L1" s="97"/>
      <c r="M1" s="97"/>
      <c r="N1" s="97"/>
    </row>
    <row r="2" spans="1:14">
      <c r="A2" s="98"/>
      <c r="B2" s="99"/>
      <c r="C2" s="99"/>
      <c r="D2" s="99"/>
      <c r="E2" s="99"/>
      <c r="F2" s="99"/>
      <c r="G2" s="100"/>
      <c r="H2" s="98"/>
      <c r="I2" s="99"/>
      <c r="J2" s="99"/>
      <c r="K2" s="99"/>
      <c r="L2" s="99"/>
      <c r="M2" s="99"/>
      <c r="N2" s="100"/>
    </row>
    <row r="3" spans="1:14">
      <c r="A3" s="101"/>
      <c r="B3" s="102"/>
      <c r="C3" s="102"/>
      <c r="D3" s="102"/>
      <c r="E3" s="102"/>
      <c r="F3" s="102"/>
      <c r="G3" s="103"/>
      <c r="H3" s="101"/>
      <c r="I3" s="102"/>
      <c r="J3" s="102"/>
      <c r="K3" s="102"/>
      <c r="L3" s="102"/>
      <c r="M3" s="102"/>
      <c r="N3" s="103"/>
    </row>
    <row r="4" spans="1:14">
      <c r="A4" s="101"/>
      <c r="B4" s="102"/>
      <c r="C4" s="102"/>
      <c r="D4" s="102"/>
      <c r="E4" s="102"/>
      <c r="F4" s="102"/>
      <c r="G4" s="103"/>
      <c r="H4" s="101"/>
      <c r="I4" s="102"/>
      <c r="J4" s="102"/>
      <c r="K4" s="102"/>
      <c r="L4" s="102"/>
      <c r="M4" s="102"/>
      <c r="N4" s="103"/>
    </row>
    <row r="5" spans="1:14">
      <c r="A5" s="101"/>
      <c r="B5" s="102"/>
      <c r="C5" s="102"/>
      <c r="D5" s="102"/>
      <c r="E5" s="102"/>
      <c r="F5" s="102"/>
      <c r="G5" s="103"/>
      <c r="H5" s="101"/>
      <c r="I5" s="102"/>
      <c r="J5" s="102"/>
      <c r="K5" s="102"/>
      <c r="L5" s="102"/>
      <c r="M5" s="102"/>
      <c r="N5" s="103"/>
    </row>
    <row r="6" spans="1:14">
      <c r="A6" s="101"/>
      <c r="B6" s="102"/>
      <c r="C6" s="102"/>
      <c r="D6" s="102"/>
      <c r="E6" s="102"/>
      <c r="F6" s="102"/>
      <c r="G6" s="103"/>
      <c r="H6" s="101"/>
      <c r="I6" s="102"/>
      <c r="J6" s="102"/>
      <c r="K6" s="102"/>
      <c r="L6" s="102"/>
      <c r="M6" s="102"/>
      <c r="N6" s="103"/>
    </row>
    <row r="7" spans="1:14">
      <c r="A7" s="101"/>
      <c r="B7" s="102"/>
      <c r="C7" s="102"/>
      <c r="D7" s="102"/>
      <c r="E7" s="102"/>
      <c r="F7" s="102"/>
      <c r="G7" s="103"/>
      <c r="H7" s="101"/>
      <c r="I7" s="102"/>
      <c r="J7" s="102"/>
      <c r="K7" s="102"/>
      <c r="L7" s="102"/>
      <c r="M7" s="102"/>
      <c r="N7" s="103"/>
    </row>
    <row r="8" spans="1:14">
      <c r="A8" s="101"/>
      <c r="B8" s="102"/>
      <c r="C8" s="102"/>
      <c r="D8" s="102"/>
      <c r="E8" s="102"/>
      <c r="F8" s="102"/>
      <c r="G8" s="103"/>
      <c r="H8" s="101"/>
      <c r="I8" s="102"/>
      <c r="J8" s="102"/>
      <c r="K8" s="102"/>
      <c r="L8" s="102"/>
      <c r="M8" s="102"/>
      <c r="N8" s="103"/>
    </row>
    <row r="9" spans="1:14">
      <c r="A9" s="101"/>
      <c r="B9" s="102"/>
      <c r="C9" s="102"/>
      <c r="D9" s="102"/>
      <c r="E9" s="102"/>
      <c r="F9" s="102"/>
      <c r="G9" s="103"/>
      <c r="H9" s="101"/>
      <c r="I9" s="102"/>
      <c r="J9" s="102"/>
      <c r="K9" s="102"/>
      <c r="L9" s="102"/>
      <c r="M9" s="102"/>
      <c r="N9" s="103"/>
    </row>
    <row r="10" spans="1:14">
      <c r="A10" s="101"/>
      <c r="B10" s="102"/>
      <c r="C10" s="102"/>
      <c r="D10" s="102"/>
      <c r="E10" s="102"/>
      <c r="F10" s="102"/>
      <c r="G10" s="103"/>
      <c r="H10" s="101"/>
      <c r="I10" s="102"/>
      <c r="J10" s="102"/>
      <c r="K10" s="102"/>
      <c r="L10" s="102"/>
      <c r="M10" s="102"/>
      <c r="N10" s="103"/>
    </row>
    <row r="11" spans="1:14">
      <c r="A11" s="101"/>
      <c r="B11" s="102"/>
      <c r="C11" s="102"/>
      <c r="D11" s="102"/>
      <c r="E11" s="102"/>
      <c r="F11" s="102"/>
      <c r="G11" s="103"/>
      <c r="H11" s="101"/>
      <c r="I11" s="102"/>
      <c r="J11" s="102"/>
      <c r="K11" s="102"/>
      <c r="L11" s="102"/>
      <c r="M11" s="102"/>
      <c r="N11" s="103"/>
    </row>
    <row r="12" spans="1:14">
      <c r="A12" s="101"/>
      <c r="B12" s="102"/>
      <c r="C12" s="102"/>
      <c r="D12" s="102"/>
      <c r="E12" s="102"/>
      <c r="F12" s="102"/>
      <c r="G12" s="103"/>
      <c r="H12" s="101"/>
      <c r="I12" s="102"/>
      <c r="J12" s="102"/>
      <c r="K12" s="102"/>
      <c r="L12" s="102"/>
      <c r="M12" s="102"/>
      <c r="N12" s="103"/>
    </row>
    <row r="13" spans="1:14">
      <c r="A13" s="104"/>
      <c r="B13" s="105"/>
      <c r="C13" s="105"/>
      <c r="D13" s="105"/>
      <c r="E13" s="105"/>
      <c r="F13" s="105"/>
      <c r="G13" s="106"/>
      <c r="H13" s="104"/>
      <c r="I13" s="105"/>
      <c r="J13" s="105"/>
      <c r="K13" s="105"/>
      <c r="L13" s="105"/>
      <c r="M13" s="105"/>
      <c r="N13" s="106"/>
    </row>
    <row r="14" spans="1:14" ht="19.5">
      <c r="A14" s="97" t="s">
        <v>118</v>
      </c>
      <c r="B14" s="97"/>
      <c r="C14" s="97"/>
      <c r="D14" s="97"/>
      <c r="E14" s="97"/>
      <c r="F14" s="97"/>
      <c r="G14" s="97"/>
      <c r="H14" s="97" t="s">
        <v>119</v>
      </c>
      <c r="I14" s="97"/>
      <c r="J14" s="97"/>
      <c r="K14" s="97"/>
      <c r="L14" s="97"/>
      <c r="M14" s="97"/>
      <c r="N14" s="97"/>
    </row>
    <row r="15" spans="1:14" ht="30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</row>
    <row r="16" spans="1:14" ht="30" customHeight="1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ht="30" customHeight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spans="1:14" ht="30" customHeight="1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30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spans="1:14" ht="30" customHeight="1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4" ht="30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30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30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30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30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30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30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ht="30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ht="30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30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ht="30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ht="30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43C6-49D0-4654-B1E0-6E8A75806117}">
  <dimension ref="A1:AK107"/>
  <sheetViews>
    <sheetView zoomScale="125" workbookViewId="0">
      <selection activeCell="L17" sqref="L17"/>
    </sheetView>
  </sheetViews>
  <sheetFormatPr baseColWidth="10" defaultColWidth="8" defaultRowHeight="15"/>
  <cols>
    <col min="1" max="16384" width="8" style="168"/>
  </cols>
  <sheetData>
    <row r="1" spans="1:37" ht="15.75" thickBot="1"/>
    <row r="2" spans="1:37" ht="15.75" thickBot="1">
      <c r="A2" s="165" t="s">
        <v>123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  <c r="N2" s="165" t="s">
        <v>127</v>
      </c>
      <c r="O2" s="166"/>
      <c r="P2" s="166"/>
      <c r="Q2" s="166"/>
      <c r="R2" s="166"/>
      <c r="S2" s="166"/>
      <c r="T2" s="166"/>
      <c r="U2" s="166"/>
      <c r="V2" s="166"/>
      <c r="W2" s="166"/>
      <c r="X2" s="167"/>
      <c r="AA2" s="165" t="s">
        <v>128</v>
      </c>
      <c r="AB2" s="166"/>
      <c r="AC2" s="166"/>
      <c r="AD2" s="166"/>
      <c r="AE2" s="166"/>
      <c r="AF2" s="166"/>
      <c r="AG2" s="166"/>
      <c r="AH2" s="166"/>
      <c r="AI2" s="166"/>
      <c r="AJ2" s="166"/>
      <c r="AK2" s="167"/>
    </row>
    <row r="28" spans="1:37" ht="15.75" thickBot="1">
      <c r="A28" s="165" t="s">
        <v>129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  <c r="N28" s="165" t="s">
        <v>130</v>
      </c>
      <c r="O28" s="166"/>
      <c r="P28" s="166"/>
      <c r="Q28" s="166"/>
      <c r="R28" s="166"/>
      <c r="S28" s="166"/>
      <c r="T28" s="166"/>
      <c r="U28" s="166"/>
      <c r="V28" s="166"/>
      <c r="W28" s="166"/>
      <c r="X28" s="167"/>
      <c r="AA28" s="165" t="s">
        <v>131</v>
      </c>
      <c r="AB28" s="166"/>
      <c r="AC28" s="166"/>
      <c r="AD28" s="166"/>
      <c r="AE28" s="166"/>
      <c r="AF28" s="166"/>
      <c r="AG28" s="166"/>
      <c r="AH28" s="166"/>
      <c r="AI28" s="166"/>
      <c r="AJ28" s="166"/>
      <c r="AK28" s="167"/>
    </row>
    <row r="54" spans="1:37" ht="15.75" thickBot="1">
      <c r="A54" s="165" t="s">
        <v>124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7"/>
      <c r="N54" s="165" t="s">
        <v>125</v>
      </c>
      <c r="O54" s="166"/>
      <c r="P54" s="166"/>
      <c r="Q54" s="166"/>
      <c r="R54" s="166"/>
      <c r="S54" s="166"/>
      <c r="T54" s="166"/>
      <c r="U54" s="166"/>
      <c r="V54" s="166"/>
      <c r="W54" s="166"/>
      <c r="X54" s="167"/>
      <c r="AA54" s="165" t="s">
        <v>126</v>
      </c>
      <c r="AB54" s="166"/>
      <c r="AC54" s="166"/>
      <c r="AD54" s="166"/>
      <c r="AE54" s="166"/>
      <c r="AF54" s="166"/>
      <c r="AG54" s="166"/>
      <c r="AH54" s="166"/>
      <c r="AI54" s="166"/>
      <c r="AJ54" s="166"/>
      <c r="AK54" s="167"/>
    </row>
    <row r="80" spans="1:24" ht="15.75" thickBot="1">
      <c r="A80" s="165" t="s">
        <v>132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7"/>
      <c r="N80" s="165" t="s">
        <v>133</v>
      </c>
      <c r="O80" s="166"/>
      <c r="P80" s="166"/>
      <c r="Q80" s="166"/>
      <c r="R80" s="166"/>
      <c r="S80" s="166"/>
      <c r="T80" s="166"/>
      <c r="U80" s="166"/>
      <c r="V80" s="166"/>
      <c r="W80" s="166"/>
      <c r="X80" s="167"/>
    </row>
    <row r="107" spans="1:37" ht="15.75" thickBot="1">
      <c r="A107" s="165" t="s">
        <v>197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7"/>
      <c r="N107" s="165" t="s">
        <v>198</v>
      </c>
      <c r="O107" s="166"/>
      <c r="P107" s="166"/>
      <c r="Q107" s="166"/>
      <c r="R107" s="166"/>
      <c r="S107" s="166"/>
      <c r="T107" s="166"/>
      <c r="U107" s="166"/>
      <c r="V107" s="166"/>
      <c r="W107" s="166"/>
      <c r="X107" s="167"/>
      <c r="AA107" s="165" t="s">
        <v>199</v>
      </c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7"/>
    </row>
  </sheetData>
  <mergeCells count="14">
    <mergeCell ref="A54:K54"/>
    <mergeCell ref="N54:X54"/>
    <mergeCell ref="AA54:AK54"/>
    <mergeCell ref="A80:K80"/>
    <mergeCell ref="N80:X80"/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0B53-17DE-41BE-9962-63784F9F469F}">
  <dimension ref="A1:AK55"/>
  <sheetViews>
    <sheetView zoomScale="105" workbookViewId="0">
      <selection activeCell="L17" sqref="L17"/>
    </sheetView>
  </sheetViews>
  <sheetFormatPr baseColWidth="10" defaultColWidth="8" defaultRowHeight="15"/>
  <cols>
    <col min="1" max="16384" width="8" style="168"/>
  </cols>
  <sheetData>
    <row r="1" spans="1:37" ht="15.75" thickBot="1"/>
    <row r="2" spans="1:37" ht="15.75" thickBot="1">
      <c r="A2" s="165" t="s">
        <v>42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  <c r="N2" s="165" t="s">
        <v>43</v>
      </c>
      <c r="O2" s="166"/>
      <c r="P2" s="166"/>
      <c r="Q2" s="166"/>
      <c r="R2" s="166"/>
      <c r="S2" s="166"/>
      <c r="T2" s="166"/>
      <c r="U2" s="166"/>
      <c r="V2" s="166"/>
      <c r="W2" s="166"/>
      <c r="X2" s="167"/>
      <c r="AA2" s="165" t="s">
        <v>136</v>
      </c>
      <c r="AB2" s="166"/>
      <c r="AC2" s="166"/>
      <c r="AD2" s="166"/>
      <c r="AE2" s="166"/>
      <c r="AF2" s="166"/>
      <c r="AG2" s="166"/>
      <c r="AH2" s="166"/>
      <c r="AI2" s="166"/>
      <c r="AJ2" s="166"/>
      <c r="AK2" s="167"/>
    </row>
    <row r="28" spans="1:37" ht="15.75" thickBot="1">
      <c r="A28" s="165" t="s">
        <v>44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  <c r="N28" s="165" t="s">
        <v>200</v>
      </c>
      <c r="O28" s="166"/>
      <c r="P28" s="166"/>
      <c r="Q28" s="166"/>
      <c r="R28" s="166"/>
      <c r="S28" s="166"/>
      <c r="T28" s="166"/>
      <c r="U28" s="166"/>
      <c r="V28" s="166"/>
      <c r="W28" s="166"/>
      <c r="X28" s="167"/>
      <c r="AA28" s="165" t="s">
        <v>201</v>
      </c>
      <c r="AB28" s="166"/>
      <c r="AC28" s="166"/>
      <c r="AD28" s="166"/>
      <c r="AE28" s="166"/>
      <c r="AF28" s="166"/>
      <c r="AG28" s="166"/>
      <c r="AH28" s="166"/>
      <c r="AI28" s="166"/>
      <c r="AJ28" s="166"/>
      <c r="AK28" s="167"/>
    </row>
    <row r="55" spans="1:24" ht="15.75" thickBot="1">
      <c r="A55" s="165" t="s">
        <v>202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7"/>
      <c r="N55" s="165" t="s">
        <v>203</v>
      </c>
      <c r="O55" s="166"/>
      <c r="P55" s="166"/>
      <c r="Q55" s="166"/>
      <c r="R55" s="166"/>
      <c r="S55" s="166"/>
      <c r="T55" s="166"/>
      <c r="U55" s="166"/>
      <c r="V55" s="166"/>
      <c r="W55" s="166"/>
      <c r="X55" s="167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12ED-443C-45B2-B09A-686F71819065}">
  <dimension ref="A2:O1096"/>
  <sheetViews>
    <sheetView tabSelected="1" topLeftCell="A61" zoomScale="75" workbookViewId="0">
      <selection activeCell="S86" sqref="S86"/>
    </sheetView>
  </sheetViews>
  <sheetFormatPr baseColWidth="10" defaultColWidth="8" defaultRowHeight="15"/>
  <cols>
    <col min="1" max="16384" width="8" style="168"/>
  </cols>
  <sheetData>
    <row r="2" spans="1:15">
      <c r="A2" s="169" t="s">
        <v>127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5" spans="1:15">
      <c r="N5" s="171"/>
    </row>
    <row r="6" spans="1:15">
      <c r="N6" s="171"/>
    </row>
    <row r="7" spans="1:15">
      <c r="N7" s="171"/>
    </row>
    <row r="8" spans="1:15">
      <c r="N8" s="171"/>
    </row>
    <row r="9" spans="1:15">
      <c r="N9" s="171"/>
    </row>
    <row r="10" spans="1:15">
      <c r="N10" s="171"/>
    </row>
    <row r="11" spans="1:15">
      <c r="N11" s="171"/>
    </row>
    <row r="12" spans="1:15">
      <c r="N12" s="171"/>
    </row>
    <row r="13" spans="1:15">
      <c r="N13" s="171"/>
    </row>
    <row r="14" spans="1:15">
      <c r="N14" s="171"/>
    </row>
    <row r="15" spans="1:15">
      <c r="N15" s="171"/>
    </row>
    <row r="16" spans="1:15">
      <c r="N16" s="171"/>
    </row>
    <row r="17" spans="1:15">
      <c r="N17" s="171"/>
    </row>
    <row r="18" spans="1:15">
      <c r="N18" s="171"/>
    </row>
    <row r="19" spans="1:15">
      <c r="N19" s="171"/>
    </row>
    <row r="20" spans="1:15">
      <c r="N20" s="171"/>
    </row>
    <row r="21" spans="1:15">
      <c r="N21" s="171"/>
    </row>
    <row r="22" spans="1:15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</row>
    <row r="23" spans="1:15">
      <c r="N23" s="171"/>
    </row>
    <row r="24" spans="1:15">
      <c r="N24" s="171"/>
    </row>
    <row r="25" spans="1:15">
      <c r="N25" s="171"/>
    </row>
    <row r="26" spans="1:15">
      <c r="N26" s="171"/>
    </row>
    <row r="27" spans="1:15">
      <c r="N27" s="171"/>
    </row>
    <row r="28" spans="1:15">
      <c r="N28" s="171"/>
    </row>
    <row r="29" spans="1:15">
      <c r="N29" s="171"/>
    </row>
    <row r="30" spans="1:15">
      <c r="N30" s="171"/>
    </row>
    <row r="31" spans="1:15">
      <c r="N31" s="171"/>
    </row>
    <row r="32" spans="1:15">
      <c r="N32" s="171"/>
    </row>
    <row r="33" spans="1:15">
      <c r="N33" s="171"/>
    </row>
    <row r="34" spans="1:15">
      <c r="N34" s="171"/>
    </row>
    <row r="35" spans="1:15">
      <c r="N35" s="171"/>
    </row>
    <row r="36" spans="1:15">
      <c r="N36" s="171"/>
    </row>
    <row r="37" spans="1:15">
      <c r="N37" s="171"/>
    </row>
    <row r="38" spans="1:15">
      <c r="N38" s="171"/>
    </row>
    <row r="39" spans="1:15">
      <c r="N39" s="171"/>
    </row>
    <row r="40" spans="1:15">
      <c r="N40" s="171"/>
    </row>
    <row r="41" spans="1:15">
      <c r="N41" s="171"/>
    </row>
    <row r="42" spans="1:15">
      <c r="N42" s="171"/>
    </row>
    <row r="43" spans="1:15">
      <c r="N43" s="171"/>
    </row>
    <row r="44" spans="1:15">
      <c r="N44" s="171"/>
    </row>
    <row r="45" spans="1:15">
      <c r="A45" s="169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</row>
    <row r="46" spans="1:15">
      <c r="N46" s="171"/>
    </row>
    <row r="47" spans="1:15">
      <c r="N47" s="171"/>
    </row>
    <row r="48" spans="1:15">
      <c r="N48" s="171"/>
    </row>
    <row r="49" spans="14:14">
      <c r="N49" s="171"/>
    </row>
    <row r="50" spans="14:14">
      <c r="N50" s="171"/>
    </row>
    <row r="51" spans="14:14">
      <c r="N51" s="171"/>
    </row>
    <row r="52" spans="14:14">
      <c r="N52" s="171"/>
    </row>
    <row r="53" spans="14:14">
      <c r="N53" s="171"/>
    </row>
    <row r="54" spans="14:14">
      <c r="N54" s="171"/>
    </row>
    <row r="55" spans="14:14">
      <c r="N55" s="171"/>
    </row>
    <row r="56" spans="14:14">
      <c r="N56" s="171"/>
    </row>
    <row r="57" spans="14:14">
      <c r="N57" s="171"/>
    </row>
    <row r="58" spans="14:14">
      <c r="N58" s="171"/>
    </row>
    <row r="59" spans="14:14">
      <c r="N59" s="171"/>
    </row>
    <row r="60" spans="14:14">
      <c r="N60" s="171"/>
    </row>
    <row r="61" spans="14:14">
      <c r="N61" s="171"/>
    </row>
    <row r="62" spans="14:14">
      <c r="N62" s="171"/>
    </row>
    <row r="63" spans="14:14">
      <c r="N63" s="171"/>
    </row>
    <row r="64" spans="14:14">
      <c r="N64" s="171"/>
    </row>
    <row r="65" spans="1:14">
      <c r="N65" s="171"/>
    </row>
    <row r="66" spans="1:14">
      <c r="N66" s="171"/>
    </row>
    <row r="67" spans="1:14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</row>
    <row r="68" spans="1:14">
      <c r="N68" s="171"/>
    </row>
    <row r="69" spans="1:14">
      <c r="N69" s="171"/>
    </row>
    <row r="70" spans="1:14">
      <c r="N70" s="171"/>
    </row>
    <row r="71" spans="1:14">
      <c r="N71" s="171"/>
    </row>
    <row r="72" spans="1:14">
      <c r="N72" s="171"/>
    </row>
    <row r="73" spans="1:14">
      <c r="N73" s="171"/>
    </row>
    <row r="74" spans="1:14">
      <c r="N74" s="171"/>
    </row>
    <row r="75" spans="1:14">
      <c r="N75" s="171"/>
    </row>
    <row r="76" spans="1:14">
      <c r="N76" s="171"/>
    </row>
    <row r="77" spans="1:14">
      <c r="N77" s="171"/>
    </row>
    <row r="78" spans="1:14">
      <c r="N78" s="171"/>
    </row>
    <row r="79" spans="1:14">
      <c r="N79" s="171"/>
    </row>
    <row r="80" spans="1:14">
      <c r="N80" s="171"/>
    </row>
    <row r="81" spans="14:14">
      <c r="N81" s="171"/>
    </row>
    <row r="82" spans="14:14">
      <c r="N82" s="171"/>
    </row>
    <row r="83" spans="14:14">
      <c r="N83" s="171"/>
    </row>
    <row r="84" spans="14:14">
      <c r="N84" s="171"/>
    </row>
    <row r="85" spans="14:14">
      <c r="N85" s="171"/>
    </row>
    <row r="86" spans="14:14">
      <c r="N86" s="171"/>
    </row>
    <row r="87" spans="14:14">
      <c r="N87" s="171"/>
    </row>
    <row r="88" spans="14:14">
      <c r="N88" s="171"/>
    </row>
    <row r="89" spans="14:14">
      <c r="N89" s="171"/>
    </row>
    <row r="90" spans="14:14">
      <c r="N90" s="171"/>
    </row>
    <row r="91" spans="14:14">
      <c r="N91" s="171"/>
    </row>
    <row r="92" spans="14:14">
      <c r="N92" s="171"/>
    </row>
    <row r="93" spans="14:14">
      <c r="N93" s="171"/>
    </row>
    <row r="94" spans="14:14">
      <c r="N94" s="171"/>
    </row>
    <row r="95" spans="14:14">
      <c r="N95" s="171"/>
    </row>
    <row r="96" spans="14:14">
      <c r="N96" s="171"/>
    </row>
    <row r="97" spans="14:14">
      <c r="N97" s="171"/>
    </row>
    <row r="98" spans="14:14">
      <c r="N98" s="171"/>
    </row>
    <row r="99" spans="14:14">
      <c r="N99" s="171"/>
    </row>
    <row r="100" spans="14:14">
      <c r="N100" s="171"/>
    </row>
    <row r="101" spans="14:14">
      <c r="N101" s="171"/>
    </row>
    <row r="102" spans="14:14">
      <c r="N102" s="171"/>
    </row>
    <row r="103" spans="14:14">
      <c r="N103" s="171"/>
    </row>
    <row r="104" spans="14:14">
      <c r="N104" s="171"/>
    </row>
    <row r="105" spans="14:14">
      <c r="N105" s="171"/>
    </row>
    <row r="106" spans="14:14">
      <c r="N106" s="171"/>
    </row>
    <row r="107" spans="14:14">
      <c r="N107" s="171"/>
    </row>
    <row r="108" spans="14:14">
      <c r="N108" s="171"/>
    </row>
    <row r="109" spans="14:14">
      <c r="N109" s="171"/>
    </row>
    <row r="110" spans="14:14">
      <c r="N110" s="171"/>
    </row>
    <row r="111" spans="14:14">
      <c r="N111" s="171"/>
    </row>
    <row r="112" spans="14:14">
      <c r="N112" s="171"/>
    </row>
    <row r="113" spans="14:14">
      <c r="N113" s="171"/>
    </row>
    <row r="114" spans="14:14">
      <c r="N114" s="171"/>
    </row>
    <row r="115" spans="14:14">
      <c r="N115" s="171"/>
    </row>
    <row r="116" spans="14:14">
      <c r="N116" s="171"/>
    </row>
    <row r="117" spans="14:14">
      <c r="N117" s="171"/>
    </row>
    <row r="118" spans="14:14">
      <c r="N118" s="171"/>
    </row>
    <row r="119" spans="14:14">
      <c r="N119" s="171"/>
    </row>
    <row r="120" spans="14:14">
      <c r="N120" s="171"/>
    </row>
    <row r="121" spans="14:14">
      <c r="N121" s="171"/>
    </row>
    <row r="122" spans="14:14">
      <c r="N122" s="171"/>
    </row>
    <row r="123" spans="14:14">
      <c r="N123" s="171"/>
    </row>
    <row r="124" spans="14:14">
      <c r="N124" s="171"/>
    </row>
    <row r="125" spans="14:14">
      <c r="N125" s="171"/>
    </row>
    <row r="126" spans="14:14">
      <c r="N126" s="171"/>
    </row>
    <row r="127" spans="14:14">
      <c r="N127" s="171"/>
    </row>
    <row r="128" spans="14:14">
      <c r="N128" s="171"/>
    </row>
    <row r="129" spans="14:14">
      <c r="N129" s="171"/>
    </row>
    <row r="130" spans="14:14">
      <c r="N130" s="171"/>
    </row>
    <row r="131" spans="14:14">
      <c r="N131" s="171"/>
    </row>
    <row r="132" spans="14:14">
      <c r="N132" s="171"/>
    </row>
    <row r="133" spans="14:14">
      <c r="N133" s="171"/>
    </row>
    <row r="134" spans="14:14">
      <c r="N134" s="171"/>
    </row>
    <row r="135" spans="14:14">
      <c r="N135" s="171"/>
    </row>
    <row r="136" spans="14:14">
      <c r="N136" s="171"/>
    </row>
    <row r="137" spans="14:14">
      <c r="N137" s="171"/>
    </row>
    <row r="138" spans="14:14">
      <c r="N138" s="171"/>
    </row>
    <row r="139" spans="14:14">
      <c r="N139" s="171"/>
    </row>
    <row r="140" spans="14:14">
      <c r="N140" s="171"/>
    </row>
    <row r="141" spans="14:14">
      <c r="N141" s="171"/>
    </row>
    <row r="142" spans="14:14">
      <c r="N142" s="171"/>
    </row>
    <row r="143" spans="14:14">
      <c r="N143" s="171"/>
    </row>
    <row r="144" spans="14:14">
      <c r="N144" s="171"/>
    </row>
    <row r="145" spans="14:14">
      <c r="N145" s="171"/>
    </row>
    <row r="146" spans="14:14">
      <c r="N146" s="171"/>
    </row>
    <row r="147" spans="14:14">
      <c r="N147" s="171"/>
    </row>
    <row r="148" spans="14:14">
      <c r="N148" s="171"/>
    </row>
    <row r="149" spans="14:14">
      <c r="N149" s="171"/>
    </row>
    <row r="150" spans="14:14">
      <c r="N150" s="171"/>
    </row>
    <row r="151" spans="14:14">
      <c r="N151" s="171"/>
    </row>
    <row r="152" spans="14:14">
      <c r="N152" s="171"/>
    </row>
    <row r="153" spans="14:14">
      <c r="N153" s="171"/>
    </row>
    <row r="154" spans="14:14">
      <c r="N154" s="171"/>
    </row>
    <row r="155" spans="14:14">
      <c r="N155" s="171"/>
    </row>
    <row r="156" spans="14:14">
      <c r="N156" s="171"/>
    </row>
    <row r="157" spans="14:14">
      <c r="N157" s="171"/>
    </row>
    <row r="158" spans="14:14">
      <c r="N158" s="171"/>
    </row>
    <row r="159" spans="14:14">
      <c r="N159" s="171"/>
    </row>
    <row r="160" spans="14:14">
      <c r="N160" s="171"/>
    </row>
    <row r="161" spans="14:14">
      <c r="N161" s="171"/>
    </row>
    <row r="162" spans="14:14">
      <c r="N162" s="171"/>
    </row>
    <row r="163" spans="14:14">
      <c r="N163" s="171"/>
    </row>
    <row r="164" spans="14:14">
      <c r="N164" s="171"/>
    </row>
    <row r="165" spans="14:14">
      <c r="N165" s="171"/>
    </row>
    <row r="166" spans="14:14">
      <c r="N166" s="171"/>
    </row>
    <row r="167" spans="14:14">
      <c r="N167" s="171"/>
    </row>
    <row r="168" spans="14:14">
      <c r="N168" s="171"/>
    </row>
    <row r="169" spans="14:14">
      <c r="N169" s="171"/>
    </row>
    <row r="170" spans="14:14">
      <c r="N170" s="171"/>
    </row>
    <row r="171" spans="14:14">
      <c r="N171" s="171"/>
    </row>
    <row r="172" spans="14:14">
      <c r="N172" s="171"/>
    </row>
    <row r="173" spans="14:14">
      <c r="N173" s="171"/>
    </row>
    <row r="174" spans="14:14">
      <c r="N174" s="171"/>
    </row>
    <row r="175" spans="14:14">
      <c r="N175" s="171"/>
    </row>
    <row r="176" spans="14:14">
      <c r="N176" s="171"/>
    </row>
    <row r="177" spans="14:14">
      <c r="N177" s="171"/>
    </row>
    <row r="178" spans="14:14">
      <c r="N178" s="171"/>
    </row>
    <row r="179" spans="14:14">
      <c r="N179" s="171"/>
    </row>
    <row r="180" spans="14:14">
      <c r="N180" s="171"/>
    </row>
    <row r="181" spans="14:14">
      <c r="N181" s="171"/>
    </row>
    <row r="182" spans="14:14">
      <c r="N182" s="171"/>
    </row>
    <row r="183" spans="14:14">
      <c r="N183" s="171"/>
    </row>
    <row r="184" spans="14:14">
      <c r="N184" s="171"/>
    </row>
    <row r="185" spans="14:14">
      <c r="N185" s="171"/>
    </row>
    <row r="186" spans="14:14">
      <c r="N186" s="171"/>
    </row>
    <row r="187" spans="14:14">
      <c r="N187" s="171"/>
    </row>
    <row r="188" spans="14:14">
      <c r="N188" s="171"/>
    </row>
    <row r="189" spans="14:14">
      <c r="N189" s="171"/>
    </row>
    <row r="190" spans="14:14">
      <c r="N190" s="171"/>
    </row>
    <row r="191" spans="14:14">
      <c r="N191" s="171"/>
    </row>
    <row r="192" spans="14:14">
      <c r="N192" s="171"/>
    </row>
    <row r="193" spans="14:14">
      <c r="N193" s="171"/>
    </row>
    <row r="194" spans="14:14">
      <c r="N194" s="171"/>
    </row>
    <row r="195" spans="14:14">
      <c r="N195" s="171"/>
    </row>
    <row r="196" spans="14:14">
      <c r="N196" s="171"/>
    </row>
    <row r="197" spans="14:14">
      <c r="N197" s="171"/>
    </row>
    <row r="198" spans="14:14">
      <c r="N198" s="171"/>
    </row>
    <row r="199" spans="14:14">
      <c r="N199" s="171"/>
    </row>
    <row r="200" spans="14:14">
      <c r="N200" s="171"/>
    </row>
    <row r="201" spans="14:14">
      <c r="N201" s="171"/>
    </row>
    <row r="202" spans="14:14">
      <c r="N202" s="171"/>
    </row>
    <row r="203" spans="14:14">
      <c r="N203" s="171"/>
    </row>
    <row r="204" spans="14:14">
      <c r="N204" s="171"/>
    </row>
    <row r="205" spans="14:14">
      <c r="N205" s="171"/>
    </row>
    <row r="206" spans="14:14">
      <c r="N206" s="171"/>
    </row>
    <row r="207" spans="14:14">
      <c r="N207" s="171"/>
    </row>
    <row r="208" spans="14:14">
      <c r="N208" s="171"/>
    </row>
    <row r="209" spans="14:14">
      <c r="N209" s="171"/>
    </row>
    <row r="210" spans="14:14">
      <c r="N210" s="171"/>
    </row>
    <row r="211" spans="14:14">
      <c r="N211" s="171"/>
    </row>
    <row r="212" spans="14:14">
      <c r="N212" s="171"/>
    </row>
    <row r="213" spans="14:14">
      <c r="N213" s="171"/>
    </row>
    <row r="214" spans="14:14">
      <c r="N214" s="171"/>
    </row>
    <row r="215" spans="14:14">
      <c r="N215" s="171"/>
    </row>
    <row r="216" spans="14:14">
      <c r="N216" s="171"/>
    </row>
    <row r="217" spans="14:14">
      <c r="N217" s="171"/>
    </row>
    <row r="218" spans="14:14">
      <c r="N218" s="171"/>
    </row>
    <row r="219" spans="14:14">
      <c r="N219" s="171"/>
    </row>
    <row r="220" spans="14:14">
      <c r="N220" s="171"/>
    </row>
    <row r="221" spans="14:14">
      <c r="N221" s="171"/>
    </row>
    <row r="222" spans="14:14">
      <c r="N222" s="171"/>
    </row>
    <row r="223" spans="14:14">
      <c r="N223" s="171"/>
    </row>
    <row r="224" spans="14:14">
      <c r="N224" s="171"/>
    </row>
    <row r="225" spans="14:14">
      <c r="N225" s="171"/>
    </row>
    <row r="226" spans="14:14">
      <c r="N226" s="171"/>
    </row>
    <row r="227" spans="14:14">
      <c r="N227" s="171"/>
    </row>
    <row r="228" spans="14:14">
      <c r="N228" s="171"/>
    </row>
    <row r="229" spans="14:14">
      <c r="N229" s="171"/>
    </row>
    <row r="230" spans="14:14">
      <c r="N230" s="171"/>
    </row>
    <row r="231" spans="14:14">
      <c r="N231" s="171"/>
    </row>
    <row r="232" spans="14:14">
      <c r="N232" s="171"/>
    </row>
    <row r="233" spans="14:14">
      <c r="N233" s="171"/>
    </row>
    <row r="234" spans="14:14">
      <c r="N234" s="171"/>
    </row>
    <row r="235" spans="14:14">
      <c r="N235" s="171"/>
    </row>
    <row r="236" spans="14:14">
      <c r="N236" s="171"/>
    </row>
    <row r="237" spans="14:14">
      <c r="N237" s="171"/>
    </row>
    <row r="238" spans="14:14">
      <c r="N238" s="171"/>
    </row>
    <row r="239" spans="14:14">
      <c r="N239" s="171"/>
    </row>
    <row r="240" spans="14:14">
      <c r="N240" s="171"/>
    </row>
    <row r="241" spans="14:14">
      <c r="N241" s="171"/>
    </row>
    <row r="242" spans="14:14">
      <c r="N242" s="171"/>
    </row>
    <row r="243" spans="14:14">
      <c r="N243" s="171"/>
    </row>
    <row r="244" spans="14:14">
      <c r="N244" s="171"/>
    </row>
    <row r="245" spans="14:14">
      <c r="N245" s="171"/>
    </row>
    <row r="246" spans="14:14">
      <c r="N246" s="171"/>
    </row>
    <row r="247" spans="14:14">
      <c r="N247" s="171"/>
    </row>
    <row r="248" spans="14:14">
      <c r="N248" s="171"/>
    </row>
    <row r="249" spans="14:14">
      <c r="N249" s="171"/>
    </row>
    <row r="250" spans="14:14">
      <c r="N250" s="171"/>
    </row>
    <row r="251" spans="14:14">
      <c r="N251" s="171"/>
    </row>
    <row r="252" spans="14:14">
      <c r="N252" s="171"/>
    </row>
    <row r="253" spans="14:14">
      <c r="N253" s="171"/>
    </row>
    <row r="254" spans="14:14">
      <c r="N254" s="171"/>
    </row>
    <row r="255" spans="14:14">
      <c r="N255" s="171"/>
    </row>
    <row r="256" spans="14:14">
      <c r="N256" s="171"/>
    </row>
    <row r="257" spans="14:14">
      <c r="N257" s="171"/>
    </row>
    <row r="258" spans="14:14">
      <c r="N258" s="171"/>
    </row>
    <row r="259" spans="14:14">
      <c r="N259" s="171"/>
    </row>
    <row r="260" spans="14:14">
      <c r="N260" s="171"/>
    </row>
    <row r="261" spans="14:14">
      <c r="N261" s="171"/>
    </row>
    <row r="262" spans="14:14">
      <c r="N262" s="171"/>
    </row>
    <row r="263" spans="14:14">
      <c r="N263" s="171"/>
    </row>
    <row r="264" spans="14:14">
      <c r="N264" s="171"/>
    </row>
    <row r="265" spans="14:14">
      <c r="N265" s="171"/>
    </row>
    <row r="266" spans="14:14">
      <c r="N266" s="171"/>
    </row>
    <row r="267" spans="14:14">
      <c r="N267" s="171"/>
    </row>
    <row r="268" spans="14:14">
      <c r="N268" s="171"/>
    </row>
    <row r="269" spans="14:14">
      <c r="N269" s="171"/>
    </row>
    <row r="270" spans="14:14">
      <c r="N270" s="171"/>
    </row>
    <row r="271" spans="14:14">
      <c r="N271" s="171"/>
    </row>
    <row r="272" spans="14:14">
      <c r="N272" s="171"/>
    </row>
    <row r="273" spans="14:14">
      <c r="N273" s="171"/>
    </row>
    <row r="274" spans="14:14">
      <c r="N274" s="171"/>
    </row>
    <row r="275" spans="14:14">
      <c r="N275" s="171"/>
    </row>
    <row r="276" spans="14:14">
      <c r="N276" s="171"/>
    </row>
    <row r="277" spans="14:14">
      <c r="N277" s="171"/>
    </row>
    <row r="278" spans="14:14">
      <c r="N278" s="171"/>
    </row>
    <row r="279" spans="14:14">
      <c r="N279" s="171"/>
    </row>
    <row r="280" spans="14:14">
      <c r="N280" s="171"/>
    </row>
    <row r="281" spans="14:14">
      <c r="N281" s="171"/>
    </row>
    <row r="282" spans="14:14">
      <c r="N282" s="171"/>
    </row>
    <row r="283" spans="14:14">
      <c r="N283" s="171"/>
    </row>
    <row r="284" spans="14:14">
      <c r="N284" s="171"/>
    </row>
    <row r="285" spans="14:14">
      <c r="N285" s="171"/>
    </row>
    <row r="286" spans="14:14">
      <c r="N286" s="171"/>
    </row>
    <row r="287" spans="14:14">
      <c r="N287" s="171"/>
    </row>
    <row r="288" spans="14:14">
      <c r="N288" s="171"/>
    </row>
    <row r="289" spans="14:14">
      <c r="N289" s="171"/>
    </row>
    <row r="290" spans="14:14">
      <c r="N290" s="171"/>
    </row>
    <row r="291" spans="14:14">
      <c r="N291" s="171"/>
    </row>
    <row r="292" spans="14:14">
      <c r="N292" s="171"/>
    </row>
    <row r="293" spans="14:14">
      <c r="N293" s="171"/>
    </row>
    <row r="294" spans="14:14">
      <c r="N294" s="171"/>
    </row>
    <row r="295" spans="14:14">
      <c r="N295" s="171"/>
    </row>
    <row r="296" spans="14:14">
      <c r="N296" s="171"/>
    </row>
    <row r="297" spans="14:14">
      <c r="N297" s="171"/>
    </row>
    <row r="298" spans="14:14">
      <c r="N298" s="171"/>
    </row>
    <row r="299" spans="14:14">
      <c r="N299" s="171"/>
    </row>
    <row r="300" spans="14:14">
      <c r="N300" s="171"/>
    </row>
    <row r="301" spans="14:14">
      <c r="N301" s="171"/>
    </row>
    <row r="302" spans="14:14">
      <c r="N302" s="171"/>
    </row>
    <row r="303" spans="14:14">
      <c r="N303" s="171"/>
    </row>
    <row r="304" spans="14:14">
      <c r="N304" s="171"/>
    </row>
    <row r="305" spans="14:14">
      <c r="N305" s="171"/>
    </row>
    <row r="306" spans="14:14">
      <c r="N306" s="171"/>
    </row>
    <row r="307" spans="14:14">
      <c r="N307" s="171"/>
    </row>
    <row r="308" spans="14:14">
      <c r="N308" s="171"/>
    </row>
    <row r="309" spans="14:14">
      <c r="N309" s="171"/>
    </row>
    <row r="310" spans="14:14">
      <c r="N310" s="171"/>
    </row>
    <row r="311" spans="14:14">
      <c r="N311" s="171"/>
    </row>
    <row r="312" spans="14:14">
      <c r="N312" s="171"/>
    </row>
    <row r="313" spans="14:14">
      <c r="N313" s="171"/>
    </row>
    <row r="314" spans="14:14">
      <c r="N314" s="171"/>
    </row>
    <row r="315" spans="14:14">
      <c r="N315" s="171"/>
    </row>
    <row r="316" spans="14:14">
      <c r="N316" s="171"/>
    </row>
    <row r="317" spans="14:14">
      <c r="N317" s="171"/>
    </row>
    <row r="318" spans="14:14">
      <c r="N318" s="171"/>
    </row>
    <row r="319" spans="14:14">
      <c r="N319" s="171"/>
    </row>
    <row r="320" spans="14:14">
      <c r="N320" s="171"/>
    </row>
    <row r="321" spans="14:14">
      <c r="N321" s="171"/>
    </row>
    <row r="322" spans="14:14">
      <c r="N322" s="171"/>
    </row>
    <row r="323" spans="14:14">
      <c r="N323" s="171"/>
    </row>
    <row r="324" spans="14:14">
      <c r="N324" s="171"/>
    </row>
    <row r="325" spans="14:14">
      <c r="N325" s="171"/>
    </row>
    <row r="326" spans="14:14">
      <c r="N326" s="171"/>
    </row>
    <row r="327" spans="14:14">
      <c r="N327" s="171"/>
    </row>
    <row r="328" spans="14:14">
      <c r="N328" s="171"/>
    </row>
    <row r="329" spans="14:14">
      <c r="N329" s="171"/>
    </row>
    <row r="330" spans="14:14">
      <c r="N330" s="171"/>
    </row>
    <row r="331" spans="14:14">
      <c r="N331" s="171"/>
    </row>
    <row r="332" spans="14:14">
      <c r="N332" s="171"/>
    </row>
    <row r="333" spans="14:14">
      <c r="N333" s="171"/>
    </row>
    <row r="334" spans="14:14">
      <c r="N334" s="171"/>
    </row>
    <row r="335" spans="14:14">
      <c r="N335" s="171"/>
    </row>
    <row r="336" spans="14:14">
      <c r="N336" s="171"/>
    </row>
    <row r="337" spans="14:14">
      <c r="N337" s="171"/>
    </row>
    <row r="338" spans="14:14">
      <c r="N338" s="171"/>
    </row>
    <row r="339" spans="14:14">
      <c r="N339" s="171"/>
    </row>
    <row r="340" spans="14:14">
      <c r="N340" s="171"/>
    </row>
    <row r="341" spans="14:14">
      <c r="N341" s="171"/>
    </row>
    <row r="342" spans="14:14">
      <c r="N342" s="171"/>
    </row>
    <row r="343" spans="14:14">
      <c r="N343" s="171"/>
    </row>
    <row r="344" spans="14:14">
      <c r="N344" s="171"/>
    </row>
    <row r="345" spans="14:14">
      <c r="N345" s="171"/>
    </row>
    <row r="346" spans="14:14">
      <c r="N346" s="171"/>
    </row>
    <row r="347" spans="14:14">
      <c r="N347" s="171"/>
    </row>
    <row r="348" spans="14:14">
      <c r="N348" s="171"/>
    </row>
    <row r="349" spans="14:14">
      <c r="N349" s="171"/>
    </row>
    <row r="350" spans="14:14">
      <c r="N350" s="171"/>
    </row>
    <row r="351" spans="14:14">
      <c r="N351" s="171"/>
    </row>
    <row r="352" spans="14:14">
      <c r="N352" s="171"/>
    </row>
    <row r="353" spans="14:14">
      <c r="N353" s="171"/>
    </row>
    <row r="354" spans="14:14">
      <c r="N354" s="171"/>
    </row>
    <row r="355" spans="14:14">
      <c r="N355" s="171"/>
    </row>
    <row r="356" spans="14:14">
      <c r="N356" s="171"/>
    </row>
    <row r="357" spans="14:14">
      <c r="N357" s="171"/>
    </row>
    <row r="358" spans="14:14">
      <c r="N358" s="171"/>
    </row>
    <row r="359" spans="14:14">
      <c r="N359" s="171"/>
    </row>
    <row r="360" spans="14:14">
      <c r="N360" s="171"/>
    </row>
    <row r="361" spans="14:14">
      <c r="N361" s="171"/>
    </row>
    <row r="362" spans="14:14">
      <c r="N362" s="171"/>
    </row>
    <row r="363" spans="14:14">
      <c r="N363" s="171"/>
    </row>
    <row r="364" spans="14:14">
      <c r="N364" s="171"/>
    </row>
    <row r="365" spans="14:14">
      <c r="N365" s="171"/>
    </row>
    <row r="366" spans="14:14">
      <c r="N366" s="171"/>
    </row>
    <row r="367" spans="14:14">
      <c r="N367" s="171"/>
    </row>
    <row r="368" spans="14:14">
      <c r="N368" s="171"/>
    </row>
    <row r="369" spans="14:14">
      <c r="N369" s="171"/>
    </row>
    <row r="370" spans="14:14">
      <c r="N370" s="171"/>
    </row>
    <row r="371" spans="14:14">
      <c r="N371" s="171"/>
    </row>
    <row r="372" spans="14:14">
      <c r="N372" s="171"/>
    </row>
    <row r="373" spans="14:14">
      <c r="N373" s="171"/>
    </row>
    <row r="374" spans="14:14">
      <c r="N374" s="171"/>
    </row>
    <row r="375" spans="14:14">
      <c r="N375" s="171"/>
    </row>
    <row r="376" spans="14:14">
      <c r="N376" s="171"/>
    </row>
    <row r="377" spans="14:14">
      <c r="N377" s="171"/>
    </row>
    <row r="378" spans="14:14">
      <c r="N378" s="171"/>
    </row>
    <row r="379" spans="14:14">
      <c r="N379" s="171"/>
    </row>
    <row r="380" spans="14:14">
      <c r="N380" s="171"/>
    </row>
    <row r="381" spans="14:14">
      <c r="N381" s="171"/>
    </row>
    <row r="382" spans="14:14">
      <c r="N382" s="171"/>
    </row>
    <row r="383" spans="14:14">
      <c r="N383" s="171"/>
    </row>
    <row r="384" spans="14:14">
      <c r="N384" s="171"/>
    </row>
    <row r="385" spans="14:14">
      <c r="N385" s="171"/>
    </row>
    <row r="386" spans="14:14">
      <c r="N386" s="171"/>
    </row>
    <row r="387" spans="14:14">
      <c r="N387" s="171"/>
    </row>
    <row r="388" spans="14:14">
      <c r="N388" s="171"/>
    </row>
    <row r="389" spans="14:14">
      <c r="N389" s="171"/>
    </row>
    <row r="390" spans="14:14">
      <c r="N390" s="171"/>
    </row>
    <row r="391" spans="14:14">
      <c r="N391" s="171"/>
    </row>
    <row r="392" spans="14:14">
      <c r="N392" s="171"/>
    </row>
    <row r="393" spans="14:14">
      <c r="N393" s="171"/>
    </row>
    <row r="394" spans="14:14">
      <c r="N394" s="171"/>
    </row>
    <row r="395" spans="14:14">
      <c r="N395" s="171"/>
    </row>
    <row r="396" spans="14:14">
      <c r="N396" s="171"/>
    </row>
    <row r="397" spans="14:14">
      <c r="N397" s="171"/>
    </row>
    <row r="398" spans="14:14">
      <c r="N398" s="171"/>
    </row>
    <row r="399" spans="14:14">
      <c r="N399" s="171"/>
    </row>
    <row r="400" spans="14:14">
      <c r="N400" s="171"/>
    </row>
    <row r="401" spans="14:14">
      <c r="N401" s="171"/>
    </row>
    <row r="402" spans="14:14">
      <c r="N402" s="171"/>
    </row>
    <row r="403" spans="14:14">
      <c r="N403" s="171"/>
    </row>
    <row r="404" spans="14:14">
      <c r="N404" s="171"/>
    </row>
    <row r="405" spans="14:14">
      <c r="N405" s="171"/>
    </row>
    <row r="406" spans="14:14">
      <c r="N406" s="171"/>
    </row>
    <row r="407" spans="14:14">
      <c r="N407" s="171"/>
    </row>
    <row r="408" spans="14:14">
      <c r="N408" s="171"/>
    </row>
    <row r="409" spans="14:14">
      <c r="N409" s="171"/>
    </row>
    <row r="410" spans="14:14">
      <c r="N410" s="171"/>
    </row>
    <row r="411" spans="14:14">
      <c r="N411" s="171"/>
    </row>
    <row r="412" spans="14:14">
      <c r="N412" s="171"/>
    </row>
    <row r="413" spans="14:14">
      <c r="N413" s="171"/>
    </row>
    <row r="414" spans="14:14">
      <c r="N414" s="171"/>
    </row>
    <row r="415" spans="14:14">
      <c r="N415" s="171"/>
    </row>
    <row r="416" spans="14:14">
      <c r="N416" s="171"/>
    </row>
    <row r="417" spans="14:14">
      <c r="N417" s="171"/>
    </row>
    <row r="418" spans="14:14">
      <c r="N418" s="171"/>
    </row>
    <row r="419" spans="14:14">
      <c r="N419" s="171"/>
    </row>
    <row r="420" spans="14:14">
      <c r="N420" s="171"/>
    </row>
    <row r="421" spans="14:14">
      <c r="N421" s="171"/>
    </row>
    <row r="422" spans="14:14">
      <c r="N422" s="171"/>
    </row>
    <row r="423" spans="14:14">
      <c r="N423" s="171"/>
    </row>
    <row r="424" spans="14:14">
      <c r="N424" s="171"/>
    </row>
    <row r="425" spans="14:14">
      <c r="N425" s="171"/>
    </row>
    <row r="426" spans="14:14">
      <c r="N426" s="171"/>
    </row>
    <row r="427" spans="14:14">
      <c r="N427" s="171"/>
    </row>
    <row r="428" spans="14:14">
      <c r="N428" s="171"/>
    </row>
    <row r="429" spans="14:14">
      <c r="N429" s="171"/>
    </row>
    <row r="430" spans="14:14">
      <c r="N430" s="171"/>
    </row>
    <row r="431" spans="14:14">
      <c r="N431" s="171"/>
    </row>
    <row r="432" spans="14:14">
      <c r="N432" s="171"/>
    </row>
    <row r="433" spans="14:14">
      <c r="N433" s="171"/>
    </row>
    <row r="434" spans="14:14">
      <c r="N434" s="171"/>
    </row>
    <row r="435" spans="14:14">
      <c r="N435" s="171"/>
    </row>
    <row r="436" spans="14:14">
      <c r="N436" s="171"/>
    </row>
    <row r="437" spans="14:14">
      <c r="N437" s="171"/>
    </row>
    <row r="438" spans="14:14">
      <c r="N438" s="171"/>
    </row>
    <row r="439" spans="14:14">
      <c r="N439" s="171"/>
    </row>
    <row r="440" spans="14:14">
      <c r="N440" s="171"/>
    </row>
    <row r="441" spans="14:14">
      <c r="N441" s="171"/>
    </row>
    <row r="442" spans="14:14">
      <c r="N442" s="171"/>
    </row>
    <row r="443" spans="14:14">
      <c r="N443" s="171"/>
    </row>
    <row r="444" spans="14:14">
      <c r="N444" s="171"/>
    </row>
    <row r="445" spans="14:14">
      <c r="N445" s="171"/>
    </row>
    <row r="446" spans="14:14">
      <c r="N446" s="171"/>
    </row>
    <row r="447" spans="14:14">
      <c r="N447" s="171"/>
    </row>
    <row r="448" spans="14:14">
      <c r="N448" s="171"/>
    </row>
    <row r="449" spans="14:14">
      <c r="N449" s="171"/>
    </row>
    <row r="450" spans="14:14">
      <c r="N450" s="171"/>
    </row>
    <row r="451" spans="14:14">
      <c r="N451" s="171"/>
    </row>
    <row r="452" spans="14:14">
      <c r="N452" s="171"/>
    </row>
    <row r="453" spans="14:14">
      <c r="N453" s="171"/>
    </row>
    <row r="454" spans="14:14">
      <c r="N454" s="171"/>
    </row>
    <row r="455" spans="14:14">
      <c r="N455" s="171"/>
    </row>
    <row r="456" spans="14:14">
      <c r="N456" s="171"/>
    </row>
    <row r="457" spans="14:14">
      <c r="N457" s="171"/>
    </row>
    <row r="458" spans="14:14">
      <c r="N458" s="171"/>
    </row>
    <row r="459" spans="14:14">
      <c r="N459" s="171"/>
    </row>
    <row r="460" spans="14:14">
      <c r="N460" s="171"/>
    </row>
    <row r="461" spans="14:14">
      <c r="N461" s="171"/>
    </row>
    <row r="462" spans="14:14">
      <c r="N462" s="171"/>
    </row>
    <row r="463" spans="14:14">
      <c r="N463" s="171"/>
    </row>
    <row r="464" spans="14:14">
      <c r="N464" s="171"/>
    </row>
    <row r="465" spans="14:14">
      <c r="N465" s="171"/>
    </row>
    <row r="466" spans="14:14">
      <c r="N466" s="171"/>
    </row>
    <row r="467" spans="14:14">
      <c r="N467" s="171"/>
    </row>
    <row r="468" spans="14:14">
      <c r="N468" s="171"/>
    </row>
    <row r="469" spans="14:14">
      <c r="N469" s="171"/>
    </row>
    <row r="470" spans="14:14">
      <c r="N470" s="171"/>
    </row>
    <row r="471" spans="14:14">
      <c r="N471" s="171"/>
    </row>
    <row r="472" spans="14:14">
      <c r="N472" s="171"/>
    </row>
    <row r="473" spans="14:14">
      <c r="N473" s="171"/>
    </row>
    <row r="474" spans="14:14">
      <c r="N474" s="171"/>
    </row>
    <row r="475" spans="14:14">
      <c r="N475" s="171"/>
    </row>
    <row r="476" spans="14:14">
      <c r="N476" s="171"/>
    </row>
    <row r="477" spans="14:14">
      <c r="N477" s="171"/>
    </row>
    <row r="478" spans="14:14">
      <c r="N478" s="171"/>
    </row>
    <row r="479" spans="14:14">
      <c r="N479" s="171"/>
    </row>
    <row r="480" spans="14:14">
      <c r="N480" s="171"/>
    </row>
    <row r="481" spans="14:14">
      <c r="N481" s="171"/>
    </row>
    <row r="482" spans="14:14">
      <c r="N482" s="171"/>
    </row>
    <row r="483" spans="14:14">
      <c r="N483" s="171"/>
    </row>
    <row r="484" spans="14:14">
      <c r="N484" s="171"/>
    </row>
    <row r="485" spans="14:14">
      <c r="N485" s="171"/>
    </row>
    <row r="486" spans="14:14">
      <c r="N486" s="171"/>
    </row>
    <row r="487" spans="14:14">
      <c r="N487" s="171"/>
    </row>
    <row r="488" spans="14:14">
      <c r="N488" s="171"/>
    </row>
    <row r="489" spans="14:14">
      <c r="N489" s="171"/>
    </row>
    <row r="490" spans="14:14">
      <c r="N490" s="171"/>
    </row>
    <row r="491" spans="14:14">
      <c r="N491" s="171"/>
    </row>
    <row r="492" spans="14:14">
      <c r="N492" s="171"/>
    </row>
    <row r="493" spans="14:14">
      <c r="N493" s="171"/>
    </row>
    <row r="494" spans="14:14">
      <c r="N494" s="171"/>
    </row>
    <row r="495" spans="14:14">
      <c r="N495" s="171"/>
    </row>
    <row r="496" spans="14:14">
      <c r="N496" s="171"/>
    </row>
    <row r="497" spans="14:14">
      <c r="N497" s="171"/>
    </row>
    <row r="498" spans="14:14">
      <c r="N498" s="171"/>
    </row>
    <row r="499" spans="14:14">
      <c r="N499" s="171"/>
    </row>
    <row r="500" spans="14:14">
      <c r="N500" s="171"/>
    </row>
    <row r="501" spans="14:14">
      <c r="N501" s="171"/>
    </row>
    <row r="502" spans="14:14">
      <c r="N502" s="171"/>
    </row>
    <row r="503" spans="14:14">
      <c r="N503" s="171"/>
    </row>
    <row r="504" spans="14:14">
      <c r="N504" s="171"/>
    </row>
    <row r="505" spans="14:14">
      <c r="N505" s="171"/>
    </row>
    <row r="506" spans="14:14">
      <c r="N506" s="171"/>
    </row>
    <row r="507" spans="14:14">
      <c r="N507" s="171"/>
    </row>
    <row r="508" spans="14:14">
      <c r="N508" s="171"/>
    </row>
    <row r="509" spans="14:14">
      <c r="N509" s="171"/>
    </row>
    <row r="510" spans="14:14">
      <c r="N510" s="171"/>
    </row>
    <row r="511" spans="14:14">
      <c r="N511" s="171"/>
    </row>
    <row r="512" spans="14:14">
      <c r="N512" s="171"/>
    </row>
    <row r="513" spans="14:14">
      <c r="N513" s="171"/>
    </row>
    <row r="514" spans="14:14">
      <c r="N514" s="171"/>
    </row>
    <row r="515" spans="14:14">
      <c r="N515" s="171"/>
    </row>
    <row r="516" spans="14:14">
      <c r="N516" s="171"/>
    </row>
    <row r="517" spans="14:14">
      <c r="N517" s="171"/>
    </row>
    <row r="518" spans="14:14">
      <c r="N518" s="171"/>
    </row>
    <row r="519" spans="14:14">
      <c r="N519" s="171"/>
    </row>
    <row r="520" spans="14:14">
      <c r="N520" s="171"/>
    </row>
    <row r="521" spans="14:14">
      <c r="N521" s="171"/>
    </row>
    <row r="522" spans="14:14">
      <c r="N522" s="171"/>
    </row>
    <row r="523" spans="14:14">
      <c r="N523" s="171"/>
    </row>
    <row r="524" spans="14:14">
      <c r="N524" s="171"/>
    </row>
    <row r="525" spans="14:14">
      <c r="N525" s="171"/>
    </row>
    <row r="526" spans="14:14">
      <c r="N526" s="171"/>
    </row>
    <row r="527" spans="14:14">
      <c r="N527" s="171"/>
    </row>
    <row r="528" spans="14:14">
      <c r="N528" s="171"/>
    </row>
    <row r="529" spans="14:14">
      <c r="N529" s="171"/>
    </row>
    <row r="530" spans="14:14">
      <c r="N530" s="171"/>
    </row>
    <row r="531" spans="14:14">
      <c r="N531" s="171"/>
    </row>
    <row r="532" spans="14:14">
      <c r="N532" s="171"/>
    </row>
    <row r="533" spans="14:14">
      <c r="N533" s="171"/>
    </row>
    <row r="534" spans="14:14">
      <c r="N534" s="171"/>
    </row>
    <row r="535" spans="14:14">
      <c r="N535" s="171"/>
    </row>
    <row r="536" spans="14:14">
      <c r="N536" s="171"/>
    </row>
    <row r="537" spans="14:14">
      <c r="N537" s="171"/>
    </row>
    <row r="538" spans="14:14">
      <c r="N538" s="171"/>
    </row>
    <row r="539" spans="14:14">
      <c r="N539" s="171"/>
    </row>
    <row r="540" spans="14:14">
      <c r="N540" s="171"/>
    </row>
    <row r="541" spans="14:14">
      <c r="N541" s="171"/>
    </row>
    <row r="542" spans="14:14">
      <c r="N542" s="171"/>
    </row>
    <row r="543" spans="14:14">
      <c r="N543" s="171"/>
    </row>
    <row r="544" spans="14:14">
      <c r="N544" s="171"/>
    </row>
    <row r="545" spans="14:14">
      <c r="N545" s="171"/>
    </row>
    <row r="546" spans="14:14">
      <c r="N546" s="171"/>
    </row>
    <row r="547" spans="14:14">
      <c r="N547" s="171"/>
    </row>
    <row r="548" spans="14:14">
      <c r="N548" s="171"/>
    </row>
    <row r="549" spans="14:14">
      <c r="N549" s="171"/>
    </row>
    <row r="550" spans="14:14">
      <c r="N550" s="171"/>
    </row>
    <row r="551" spans="14:14">
      <c r="N551" s="171"/>
    </row>
    <row r="552" spans="14:14">
      <c r="N552" s="171"/>
    </row>
    <row r="553" spans="14:14">
      <c r="N553" s="171"/>
    </row>
    <row r="554" spans="14:14">
      <c r="N554" s="171"/>
    </row>
    <row r="555" spans="14:14">
      <c r="N555" s="171"/>
    </row>
    <row r="556" spans="14:14">
      <c r="N556" s="171"/>
    </row>
    <row r="557" spans="14:14">
      <c r="N557" s="171"/>
    </row>
    <row r="558" spans="14:14">
      <c r="N558" s="171"/>
    </row>
    <row r="559" spans="14:14">
      <c r="N559" s="171"/>
    </row>
    <row r="560" spans="14:14">
      <c r="N560" s="171"/>
    </row>
    <row r="561" spans="14:14">
      <c r="N561" s="171"/>
    </row>
    <row r="562" spans="14:14">
      <c r="N562" s="171"/>
    </row>
    <row r="563" spans="14:14">
      <c r="N563" s="171"/>
    </row>
    <row r="564" spans="14:14">
      <c r="N564" s="171"/>
    </row>
    <row r="565" spans="14:14">
      <c r="N565" s="171"/>
    </row>
    <row r="566" spans="14:14">
      <c r="N566" s="171"/>
    </row>
    <row r="567" spans="14:14">
      <c r="N567" s="171"/>
    </row>
    <row r="568" spans="14:14">
      <c r="N568" s="171"/>
    </row>
    <row r="569" spans="14:14">
      <c r="N569" s="171"/>
    </row>
    <row r="570" spans="14:14">
      <c r="N570" s="171"/>
    </row>
    <row r="571" spans="14:14">
      <c r="N571" s="171"/>
    </row>
    <row r="572" spans="14:14">
      <c r="N572" s="171"/>
    </row>
    <row r="573" spans="14:14">
      <c r="N573" s="171"/>
    </row>
    <row r="574" spans="14:14">
      <c r="N574" s="171"/>
    </row>
    <row r="575" spans="14:14">
      <c r="N575" s="171"/>
    </row>
    <row r="576" spans="14:14">
      <c r="N576" s="171"/>
    </row>
    <row r="577" spans="14:14">
      <c r="N577" s="171"/>
    </row>
    <row r="578" spans="14:14">
      <c r="N578" s="171"/>
    </row>
    <row r="579" spans="14:14">
      <c r="N579" s="171"/>
    </row>
    <row r="580" spans="14:14">
      <c r="N580" s="171"/>
    </row>
    <row r="581" spans="14:14">
      <c r="N581" s="171"/>
    </row>
    <row r="582" spans="14:14">
      <c r="N582" s="171"/>
    </row>
    <row r="583" spans="14:14">
      <c r="N583" s="171"/>
    </row>
    <row r="584" spans="14:14">
      <c r="N584" s="171"/>
    </row>
    <row r="585" spans="14:14">
      <c r="N585" s="171"/>
    </row>
    <row r="586" spans="14:14">
      <c r="N586" s="171"/>
    </row>
    <row r="587" spans="14:14">
      <c r="N587" s="171"/>
    </row>
    <row r="588" spans="14:14">
      <c r="N588" s="171"/>
    </row>
    <row r="589" spans="14:14">
      <c r="N589" s="171"/>
    </row>
    <row r="590" spans="14:14">
      <c r="N590" s="171"/>
    </row>
    <row r="591" spans="14:14">
      <c r="N591" s="171"/>
    </row>
    <row r="592" spans="14:14">
      <c r="N592" s="171"/>
    </row>
    <row r="593" spans="14:14">
      <c r="N593" s="171"/>
    </row>
    <row r="594" spans="14:14">
      <c r="N594" s="171"/>
    </row>
    <row r="595" spans="14:14">
      <c r="N595" s="171"/>
    </row>
    <row r="596" spans="14:14">
      <c r="N596" s="171"/>
    </row>
    <row r="597" spans="14:14">
      <c r="N597" s="171"/>
    </row>
    <row r="598" spans="14:14">
      <c r="N598" s="171"/>
    </row>
    <row r="599" spans="14:14">
      <c r="N599" s="171"/>
    </row>
    <row r="600" spans="14:14">
      <c r="N600" s="171"/>
    </row>
    <row r="601" spans="14:14">
      <c r="N601" s="171"/>
    </row>
    <row r="602" spans="14:14">
      <c r="N602" s="171"/>
    </row>
    <row r="603" spans="14:14">
      <c r="N603" s="171"/>
    </row>
    <row r="604" spans="14:14">
      <c r="N604" s="171"/>
    </row>
    <row r="605" spans="14:14">
      <c r="N605" s="171"/>
    </row>
    <row r="606" spans="14:14">
      <c r="N606" s="171"/>
    </row>
    <row r="607" spans="14:14">
      <c r="N607" s="171"/>
    </row>
    <row r="608" spans="14:14">
      <c r="N608" s="171"/>
    </row>
    <row r="609" spans="14:14">
      <c r="N609" s="171"/>
    </row>
    <row r="610" spans="14:14">
      <c r="N610" s="171"/>
    </row>
    <row r="611" spans="14:14">
      <c r="N611" s="171"/>
    </row>
    <row r="612" spans="14:14">
      <c r="N612" s="171"/>
    </row>
    <row r="613" spans="14:14">
      <c r="N613" s="171"/>
    </row>
    <row r="614" spans="14:14">
      <c r="N614" s="171"/>
    </row>
    <row r="615" spans="14:14">
      <c r="N615" s="171"/>
    </row>
    <row r="616" spans="14:14">
      <c r="N616" s="171"/>
    </row>
    <row r="617" spans="14:14">
      <c r="N617" s="171"/>
    </row>
    <row r="618" spans="14:14">
      <c r="N618" s="171"/>
    </row>
    <row r="619" spans="14:14">
      <c r="N619" s="171"/>
    </row>
    <row r="620" spans="14:14">
      <c r="N620" s="171"/>
    </row>
    <row r="621" spans="14:14">
      <c r="N621" s="171"/>
    </row>
    <row r="622" spans="14:14">
      <c r="N622" s="171"/>
    </row>
    <row r="623" spans="14:14">
      <c r="N623" s="171"/>
    </row>
    <row r="624" spans="14:14">
      <c r="N624" s="171"/>
    </row>
    <row r="625" spans="14:14">
      <c r="N625" s="171"/>
    </row>
    <row r="626" spans="14:14">
      <c r="N626" s="171"/>
    </row>
    <row r="627" spans="14:14">
      <c r="N627" s="171"/>
    </row>
    <row r="628" spans="14:14">
      <c r="N628" s="171"/>
    </row>
    <row r="629" spans="14:14">
      <c r="N629" s="171"/>
    </row>
    <row r="630" spans="14:14">
      <c r="N630" s="171"/>
    </row>
    <row r="631" spans="14:14">
      <c r="N631" s="171"/>
    </row>
    <row r="632" spans="14:14">
      <c r="N632" s="171"/>
    </row>
    <row r="633" spans="14:14">
      <c r="N633" s="171"/>
    </row>
    <row r="634" spans="14:14">
      <c r="N634" s="171"/>
    </row>
    <row r="635" spans="14:14">
      <c r="N635" s="171"/>
    </row>
    <row r="636" spans="14:14">
      <c r="N636" s="171"/>
    </row>
    <row r="637" spans="14:14">
      <c r="N637" s="171"/>
    </row>
    <row r="638" spans="14:14">
      <c r="N638" s="171"/>
    </row>
    <row r="639" spans="14:14">
      <c r="N639" s="171"/>
    </row>
    <row r="640" spans="14:14">
      <c r="N640" s="171"/>
    </row>
    <row r="641" spans="14:14">
      <c r="N641" s="171"/>
    </row>
    <row r="642" spans="14:14">
      <c r="N642" s="171"/>
    </row>
    <row r="643" spans="14:14">
      <c r="N643" s="171"/>
    </row>
    <row r="644" spans="14:14">
      <c r="N644" s="171"/>
    </row>
    <row r="645" spans="14:14">
      <c r="N645" s="171"/>
    </row>
    <row r="646" spans="14:14">
      <c r="N646" s="171"/>
    </row>
    <row r="647" spans="14:14">
      <c r="N647" s="171"/>
    </row>
    <row r="648" spans="14:14">
      <c r="N648" s="171"/>
    </row>
    <row r="649" spans="14:14">
      <c r="N649" s="171"/>
    </row>
    <row r="650" spans="14:14">
      <c r="N650" s="171"/>
    </row>
    <row r="651" spans="14:14">
      <c r="N651" s="171"/>
    </row>
    <row r="652" spans="14:14">
      <c r="N652" s="171"/>
    </row>
    <row r="653" spans="14:14">
      <c r="N653" s="171"/>
    </row>
    <row r="654" spans="14:14">
      <c r="N654" s="171"/>
    </row>
    <row r="655" spans="14:14">
      <c r="N655" s="171"/>
    </row>
    <row r="656" spans="14:14">
      <c r="N656" s="171"/>
    </row>
    <row r="657" spans="14:14">
      <c r="N657" s="171"/>
    </row>
    <row r="658" spans="14:14">
      <c r="N658" s="171"/>
    </row>
    <row r="659" spans="14:14">
      <c r="N659" s="171"/>
    </row>
    <row r="660" spans="14:14">
      <c r="N660" s="171"/>
    </row>
    <row r="661" spans="14:14">
      <c r="N661" s="171"/>
    </row>
    <row r="662" spans="14:14">
      <c r="N662" s="171"/>
    </row>
    <row r="663" spans="14:14">
      <c r="N663" s="171"/>
    </row>
    <row r="664" spans="14:14">
      <c r="N664" s="171"/>
    </row>
    <row r="665" spans="14:14">
      <c r="N665" s="171"/>
    </row>
    <row r="666" spans="14:14">
      <c r="N666" s="171"/>
    </row>
    <row r="667" spans="14:14">
      <c r="N667" s="171"/>
    </row>
    <row r="668" spans="14:14">
      <c r="N668" s="171"/>
    </row>
    <row r="669" spans="14:14">
      <c r="N669" s="171"/>
    </row>
    <row r="670" spans="14:14">
      <c r="N670" s="171"/>
    </row>
    <row r="671" spans="14:14">
      <c r="N671" s="171"/>
    </row>
    <row r="672" spans="14:14">
      <c r="N672" s="171"/>
    </row>
    <row r="673" spans="14:14">
      <c r="N673" s="171"/>
    </row>
    <row r="674" spans="14:14">
      <c r="N674" s="171"/>
    </row>
    <row r="675" spans="14:14">
      <c r="N675" s="171"/>
    </row>
    <row r="676" spans="14:14">
      <c r="N676" s="171"/>
    </row>
    <row r="677" spans="14:14">
      <c r="N677" s="171"/>
    </row>
    <row r="678" spans="14:14">
      <c r="N678" s="171"/>
    </row>
    <row r="679" spans="14:14">
      <c r="N679" s="171"/>
    </row>
    <row r="680" spans="14:14">
      <c r="N680" s="171"/>
    </row>
    <row r="681" spans="14:14">
      <c r="N681" s="171"/>
    </row>
    <row r="682" spans="14:14">
      <c r="N682" s="171"/>
    </row>
    <row r="683" spans="14:14">
      <c r="N683" s="171"/>
    </row>
    <row r="684" spans="14:14">
      <c r="N684" s="171"/>
    </row>
    <row r="685" spans="14:14">
      <c r="N685" s="171"/>
    </row>
    <row r="686" spans="14:14">
      <c r="N686" s="171"/>
    </row>
    <row r="687" spans="14:14">
      <c r="N687" s="171"/>
    </row>
    <row r="688" spans="14:14">
      <c r="N688" s="171"/>
    </row>
    <row r="689" spans="14:14">
      <c r="N689" s="171"/>
    </row>
    <row r="690" spans="14:14">
      <c r="N690" s="171"/>
    </row>
    <row r="691" spans="14:14">
      <c r="N691" s="171"/>
    </row>
    <row r="692" spans="14:14">
      <c r="N692" s="171"/>
    </row>
    <row r="693" spans="14:14">
      <c r="N693" s="171"/>
    </row>
    <row r="694" spans="14:14">
      <c r="N694" s="171"/>
    </row>
    <row r="695" spans="14:14">
      <c r="N695" s="171"/>
    </row>
    <row r="696" spans="14:14">
      <c r="N696" s="171"/>
    </row>
    <row r="697" spans="14:14">
      <c r="N697" s="171"/>
    </row>
    <row r="698" spans="14:14">
      <c r="N698" s="171"/>
    </row>
    <row r="699" spans="14:14">
      <c r="N699" s="171"/>
    </row>
    <row r="700" spans="14:14">
      <c r="N700" s="171"/>
    </row>
    <row r="701" spans="14:14">
      <c r="N701" s="171"/>
    </row>
    <row r="702" spans="14:14">
      <c r="N702" s="171"/>
    </row>
    <row r="703" spans="14:14">
      <c r="N703" s="171"/>
    </row>
    <row r="704" spans="14:14">
      <c r="N704" s="171"/>
    </row>
    <row r="705" spans="14:14">
      <c r="N705" s="171"/>
    </row>
    <row r="706" spans="14:14">
      <c r="N706" s="171"/>
    </row>
    <row r="707" spans="14:14">
      <c r="N707" s="171"/>
    </row>
    <row r="708" spans="14:14">
      <c r="N708" s="171"/>
    </row>
    <row r="709" spans="14:14">
      <c r="N709" s="171"/>
    </row>
    <row r="710" spans="14:14">
      <c r="N710" s="171"/>
    </row>
    <row r="711" spans="14:14">
      <c r="N711" s="171"/>
    </row>
    <row r="712" spans="14:14">
      <c r="N712" s="171"/>
    </row>
    <row r="713" spans="14:14">
      <c r="N713" s="171"/>
    </row>
    <row r="714" spans="14:14">
      <c r="N714" s="171"/>
    </row>
    <row r="715" spans="14:14">
      <c r="N715" s="171"/>
    </row>
    <row r="716" spans="14:14">
      <c r="N716" s="171"/>
    </row>
    <row r="717" spans="14:14">
      <c r="N717" s="171"/>
    </row>
    <row r="718" spans="14:14">
      <c r="N718" s="171"/>
    </row>
    <row r="719" spans="14:14">
      <c r="N719" s="171"/>
    </row>
    <row r="720" spans="14:14">
      <c r="N720" s="171"/>
    </row>
    <row r="721" spans="14:14">
      <c r="N721" s="171"/>
    </row>
    <row r="722" spans="14:14">
      <c r="N722" s="171"/>
    </row>
    <row r="723" spans="14:14">
      <c r="N723" s="171"/>
    </row>
    <row r="724" spans="14:14">
      <c r="N724" s="171"/>
    </row>
    <row r="725" spans="14:14">
      <c r="N725" s="171"/>
    </row>
    <row r="726" spans="14:14">
      <c r="N726" s="171"/>
    </row>
    <row r="727" spans="14:14">
      <c r="N727" s="171"/>
    </row>
    <row r="728" spans="14:14">
      <c r="N728" s="171"/>
    </row>
    <row r="729" spans="14:14">
      <c r="N729" s="171"/>
    </row>
    <row r="730" spans="14:14">
      <c r="N730" s="171"/>
    </row>
    <row r="731" spans="14:14">
      <c r="N731" s="171"/>
    </row>
    <row r="732" spans="14:14">
      <c r="N732" s="171"/>
    </row>
    <row r="733" spans="14:14">
      <c r="N733" s="171"/>
    </row>
    <row r="734" spans="14:14">
      <c r="N734" s="171"/>
    </row>
    <row r="735" spans="14:14">
      <c r="N735" s="171"/>
    </row>
    <row r="736" spans="14:14">
      <c r="N736" s="171"/>
    </row>
    <row r="737" spans="14:14">
      <c r="N737" s="171"/>
    </row>
    <row r="738" spans="14:14">
      <c r="N738" s="171"/>
    </row>
    <row r="739" spans="14:14">
      <c r="N739" s="171"/>
    </row>
    <row r="740" spans="14:14">
      <c r="N740" s="171"/>
    </row>
    <row r="741" spans="14:14">
      <c r="N741" s="171"/>
    </row>
    <row r="742" spans="14:14">
      <c r="N742" s="171"/>
    </row>
    <row r="743" spans="14:14">
      <c r="N743" s="171"/>
    </row>
    <row r="744" spans="14:14">
      <c r="N744" s="171"/>
    </row>
    <row r="745" spans="14:14">
      <c r="N745" s="171"/>
    </row>
    <row r="746" spans="14:14">
      <c r="N746" s="171"/>
    </row>
    <row r="747" spans="14:14">
      <c r="N747" s="171"/>
    </row>
    <row r="748" spans="14:14">
      <c r="N748" s="171"/>
    </row>
    <row r="749" spans="14:14">
      <c r="N749" s="171"/>
    </row>
    <row r="750" spans="14:14">
      <c r="N750" s="171"/>
    </row>
    <row r="751" spans="14:14">
      <c r="N751" s="171"/>
    </row>
    <row r="752" spans="14:14">
      <c r="N752" s="171"/>
    </row>
    <row r="753" spans="14:14">
      <c r="N753" s="171"/>
    </row>
    <row r="754" spans="14:14">
      <c r="N754" s="171"/>
    </row>
    <row r="755" spans="14:14">
      <c r="N755" s="171"/>
    </row>
    <row r="756" spans="14:14">
      <c r="N756" s="171"/>
    </row>
    <row r="757" spans="14:14">
      <c r="N757" s="171"/>
    </row>
    <row r="758" spans="14:14">
      <c r="N758" s="171"/>
    </row>
    <row r="759" spans="14:14">
      <c r="N759" s="171"/>
    </row>
    <row r="760" spans="14:14">
      <c r="N760" s="171"/>
    </row>
    <row r="761" spans="14:14">
      <c r="N761" s="171"/>
    </row>
    <row r="762" spans="14:14">
      <c r="N762" s="171"/>
    </row>
    <row r="763" spans="14:14">
      <c r="N763" s="171"/>
    </row>
    <row r="764" spans="14:14">
      <c r="N764" s="171"/>
    </row>
    <row r="765" spans="14:14">
      <c r="N765" s="171"/>
    </row>
    <row r="766" spans="14:14">
      <c r="N766" s="171"/>
    </row>
    <row r="767" spans="14:14">
      <c r="N767" s="171"/>
    </row>
    <row r="768" spans="14:14">
      <c r="N768" s="171"/>
    </row>
    <row r="769" spans="14:14">
      <c r="N769" s="171"/>
    </row>
    <row r="770" spans="14:14">
      <c r="N770" s="171"/>
    </row>
    <row r="771" spans="14:14">
      <c r="N771" s="171"/>
    </row>
    <row r="772" spans="14:14">
      <c r="N772" s="171"/>
    </row>
    <row r="773" spans="14:14">
      <c r="N773" s="171"/>
    </row>
    <row r="774" spans="14:14">
      <c r="N774" s="171"/>
    </row>
    <row r="775" spans="14:14">
      <c r="N775" s="171"/>
    </row>
    <row r="776" spans="14:14">
      <c r="N776" s="171"/>
    </row>
    <row r="777" spans="14:14">
      <c r="N777" s="171"/>
    </row>
    <row r="778" spans="14:14">
      <c r="N778" s="171"/>
    </row>
    <row r="779" spans="14:14">
      <c r="N779" s="171"/>
    </row>
    <row r="780" spans="14:14">
      <c r="N780" s="171"/>
    </row>
    <row r="781" spans="14:14">
      <c r="N781" s="171"/>
    </row>
    <row r="782" spans="14:14">
      <c r="N782" s="171"/>
    </row>
    <row r="783" spans="14:14">
      <c r="N783" s="171"/>
    </row>
    <row r="784" spans="14:14">
      <c r="N784" s="171"/>
    </row>
    <row r="785" spans="14:14">
      <c r="N785" s="171"/>
    </row>
    <row r="786" spans="14:14">
      <c r="N786" s="171"/>
    </row>
    <row r="787" spans="14:14">
      <c r="N787" s="171"/>
    </row>
    <row r="788" spans="14:14">
      <c r="N788" s="171"/>
    </row>
    <row r="789" spans="14:14">
      <c r="N789" s="171"/>
    </row>
    <row r="790" spans="14:14">
      <c r="N790" s="171"/>
    </row>
    <row r="791" spans="14:14">
      <c r="N791" s="171"/>
    </row>
    <row r="792" spans="14:14">
      <c r="N792" s="171"/>
    </row>
    <row r="793" spans="14:14">
      <c r="N793" s="171"/>
    </row>
    <row r="794" spans="14:14">
      <c r="N794" s="171"/>
    </row>
    <row r="795" spans="14:14">
      <c r="N795" s="171"/>
    </row>
    <row r="796" spans="14:14">
      <c r="N796" s="171"/>
    </row>
    <row r="797" spans="14:14">
      <c r="N797" s="171"/>
    </row>
    <row r="798" spans="14:14">
      <c r="N798" s="171"/>
    </row>
    <row r="799" spans="14:14">
      <c r="N799" s="171"/>
    </row>
    <row r="800" spans="14:14">
      <c r="N800" s="171"/>
    </row>
    <row r="801" spans="14:14">
      <c r="N801" s="171"/>
    </row>
    <row r="802" spans="14:14">
      <c r="N802" s="171"/>
    </row>
    <row r="803" spans="14:14">
      <c r="N803" s="171"/>
    </row>
    <row r="804" spans="14:14">
      <c r="N804" s="171"/>
    </row>
    <row r="805" spans="14:14">
      <c r="N805" s="171"/>
    </row>
    <row r="806" spans="14:14">
      <c r="N806" s="171"/>
    </row>
    <row r="807" spans="14:14">
      <c r="N807" s="171"/>
    </row>
    <row r="808" spans="14:14">
      <c r="N808" s="171"/>
    </row>
    <row r="809" spans="14:14">
      <c r="N809" s="171"/>
    </row>
    <row r="810" spans="14:14">
      <c r="N810" s="171"/>
    </row>
    <row r="811" spans="14:14">
      <c r="N811" s="171"/>
    </row>
    <row r="812" spans="14:14">
      <c r="N812" s="171"/>
    </row>
    <row r="813" spans="14:14">
      <c r="N813" s="171"/>
    </row>
    <row r="814" spans="14:14">
      <c r="N814" s="171"/>
    </row>
    <row r="815" spans="14:14">
      <c r="N815" s="171"/>
    </row>
    <row r="816" spans="14:14">
      <c r="N816" s="171"/>
    </row>
    <row r="817" spans="14:14">
      <c r="N817" s="171"/>
    </row>
    <row r="818" spans="14:14">
      <c r="N818" s="171"/>
    </row>
    <row r="819" spans="14:14">
      <c r="N819" s="171"/>
    </row>
    <row r="820" spans="14:14">
      <c r="N820" s="171"/>
    </row>
    <row r="821" spans="14:14">
      <c r="N821" s="171"/>
    </row>
    <row r="822" spans="14:14">
      <c r="N822" s="171"/>
    </row>
    <row r="823" spans="14:14">
      <c r="N823" s="171"/>
    </row>
    <row r="824" spans="14:14">
      <c r="N824" s="171"/>
    </row>
    <row r="825" spans="14:14">
      <c r="N825" s="171"/>
    </row>
    <row r="826" spans="14:14">
      <c r="N826" s="171"/>
    </row>
    <row r="827" spans="14:14">
      <c r="N827" s="171"/>
    </row>
    <row r="828" spans="14:14">
      <c r="N828" s="171"/>
    </row>
    <row r="829" spans="14:14">
      <c r="N829" s="171"/>
    </row>
    <row r="830" spans="14:14">
      <c r="N830" s="171"/>
    </row>
    <row r="831" spans="14:14">
      <c r="N831" s="171"/>
    </row>
    <row r="832" spans="14:14">
      <c r="N832" s="171"/>
    </row>
    <row r="833" spans="14:14">
      <c r="N833" s="171"/>
    </row>
    <row r="834" spans="14:14">
      <c r="N834" s="171"/>
    </row>
    <row r="835" spans="14:14">
      <c r="N835" s="171"/>
    </row>
    <row r="836" spans="14:14">
      <c r="N836" s="171"/>
    </row>
    <row r="837" spans="14:14">
      <c r="N837" s="171"/>
    </row>
    <row r="838" spans="14:14">
      <c r="N838" s="171"/>
    </row>
    <row r="839" spans="14:14">
      <c r="N839" s="171"/>
    </row>
    <row r="840" spans="14:14">
      <c r="N840" s="171"/>
    </row>
    <row r="841" spans="14:14">
      <c r="N841" s="171"/>
    </row>
    <row r="842" spans="14:14">
      <c r="N842" s="171"/>
    </row>
    <row r="843" spans="14:14">
      <c r="N843" s="171"/>
    </row>
    <row r="844" spans="14:14">
      <c r="N844" s="171"/>
    </row>
    <row r="845" spans="14:14">
      <c r="N845" s="171"/>
    </row>
    <row r="846" spans="14:14">
      <c r="N846" s="171"/>
    </row>
    <row r="847" spans="14:14">
      <c r="N847" s="171"/>
    </row>
    <row r="848" spans="14:14">
      <c r="N848" s="171"/>
    </row>
    <row r="849" spans="14:14">
      <c r="N849" s="171"/>
    </row>
    <row r="850" spans="14:14">
      <c r="N850" s="171"/>
    </row>
    <row r="851" spans="14:14">
      <c r="N851" s="171"/>
    </row>
    <row r="852" spans="14:14">
      <c r="N852" s="171"/>
    </row>
    <row r="853" spans="14:14">
      <c r="N853" s="171"/>
    </row>
    <row r="854" spans="14:14">
      <c r="N854" s="171"/>
    </row>
    <row r="855" spans="14:14">
      <c r="N855" s="171"/>
    </row>
    <row r="856" spans="14:14">
      <c r="N856" s="171"/>
    </row>
    <row r="857" spans="14:14">
      <c r="N857" s="171"/>
    </row>
    <row r="858" spans="14:14">
      <c r="N858" s="171"/>
    </row>
    <row r="859" spans="14:14">
      <c r="N859" s="171"/>
    </row>
    <row r="860" spans="14:14">
      <c r="N860" s="171"/>
    </row>
    <row r="861" spans="14:14">
      <c r="N861" s="171"/>
    </row>
    <row r="862" spans="14:14">
      <c r="N862" s="171"/>
    </row>
    <row r="863" spans="14:14">
      <c r="N863" s="171"/>
    </row>
    <row r="864" spans="14:14">
      <c r="N864" s="171"/>
    </row>
    <row r="865" spans="14:14">
      <c r="N865" s="171"/>
    </row>
    <row r="866" spans="14:14">
      <c r="N866" s="171"/>
    </row>
    <row r="867" spans="14:14">
      <c r="N867" s="171"/>
    </row>
    <row r="868" spans="14:14">
      <c r="N868" s="171"/>
    </row>
    <row r="869" spans="14:14">
      <c r="N869" s="171"/>
    </row>
    <row r="870" spans="14:14">
      <c r="N870" s="171"/>
    </row>
    <row r="871" spans="14:14">
      <c r="N871" s="171"/>
    </row>
    <row r="872" spans="14:14">
      <c r="N872" s="171"/>
    </row>
    <row r="873" spans="14:14">
      <c r="N873" s="171"/>
    </row>
    <row r="874" spans="14:14">
      <c r="N874" s="171"/>
    </row>
    <row r="875" spans="14:14">
      <c r="N875" s="171"/>
    </row>
    <row r="876" spans="14:14">
      <c r="N876" s="171"/>
    </row>
    <row r="877" spans="14:14">
      <c r="N877" s="171"/>
    </row>
    <row r="878" spans="14:14">
      <c r="N878" s="171"/>
    </row>
    <row r="879" spans="14:14">
      <c r="N879" s="171"/>
    </row>
    <row r="880" spans="14:14">
      <c r="N880" s="171"/>
    </row>
    <row r="881" spans="14:14">
      <c r="N881" s="171"/>
    </row>
    <row r="882" spans="14:14">
      <c r="N882" s="171"/>
    </row>
    <row r="883" spans="14:14">
      <c r="N883" s="171"/>
    </row>
    <row r="884" spans="14:14">
      <c r="N884" s="171"/>
    </row>
    <row r="885" spans="14:14">
      <c r="N885" s="171"/>
    </row>
    <row r="886" spans="14:14">
      <c r="N886" s="171"/>
    </row>
    <row r="887" spans="14:14">
      <c r="N887" s="171"/>
    </row>
    <row r="888" spans="14:14">
      <c r="N888" s="171"/>
    </row>
    <row r="889" spans="14:14">
      <c r="N889" s="171"/>
    </row>
    <row r="890" spans="14:14">
      <c r="N890" s="171"/>
    </row>
    <row r="891" spans="14:14">
      <c r="N891" s="171"/>
    </row>
    <row r="892" spans="14:14">
      <c r="N892" s="171"/>
    </row>
    <row r="893" spans="14:14">
      <c r="N893" s="171"/>
    </row>
    <row r="894" spans="14:14">
      <c r="N894" s="171"/>
    </row>
    <row r="895" spans="14:14">
      <c r="N895" s="171"/>
    </row>
    <row r="896" spans="14:14">
      <c r="N896" s="171"/>
    </row>
    <row r="897" spans="14:14">
      <c r="N897" s="171"/>
    </row>
    <row r="898" spans="14:14">
      <c r="N898" s="171"/>
    </row>
    <row r="899" spans="14:14">
      <c r="N899" s="171"/>
    </row>
    <row r="900" spans="14:14">
      <c r="N900" s="171"/>
    </row>
    <row r="901" spans="14:14">
      <c r="N901" s="171"/>
    </row>
    <row r="902" spans="14:14">
      <c r="N902" s="171"/>
    </row>
    <row r="903" spans="14:14">
      <c r="N903" s="171"/>
    </row>
    <row r="904" spans="14:14">
      <c r="N904" s="171"/>
    </row>
    <row r="905" spans="14:14">
      <c r="N905" s="171"/>
    </row>
    <row r="906" spans="14:14">
      <c r="N906" s="171"/>
    </row>
    <row r="907" spans="14:14">
      <c r="N907" s="171"/>
    </row>
    <row r="908" spans="14:14">
      <c r="N908" s="171"/>
    </row>
    <row r="909" spans="14:14">
      <c r="N909" s="171"/>
    </row>
    <row r="910" spans="14:14">
      <c r="N910" s="171"/>
    </row>
    <row r="911" spans="14:14">
      <c r="N911" s="171"/>
    </row>
    <row r="912" spans="14:14">
      <c r="N912" s="171"/>
    </row>
    <row r="913" spans="14:14">
      <c r="N913" s="171"/>
    </row>
    <row r="914" spans="14:14">
      <c r="N914" s="171"/>
    </row>
    <row r="915" spans="14:14">
      <c r="N915" s="171"/>
    </row>
    <row r="916" spans="14:14">
      <c r="N916" s="171"/>
    </row>
    <row r="917" spans="14:14">
      <c r="N917" s="171"/>
    </row>
    <row r="918" spans="14:14">
      <c r="N918" s="171"/>
    </row>
    <row r="919" spans="14:14">
      <c r="N919" s="171"/>
    </row>
    <row r="920" spans="14:14">
      <c r="N920" s="171"/>
    </row>
    <row r="921" spans="14:14">
      <c r="N921" s="171"/>
    </row>
    <row r="922" spans="14:14">
      <c r="N922" s="171"/>
    </row>
    <row r="923" spans="14:14">
      <c r="N923" s="171"/>
    </row>
    <row r="924" spans="14:14">
      <c r="N924" s="171"/>
    </row>
    <row r="925" spans="14:14">
      <c r="N925" s="171"/>
    </row>
    <row r="926" spans="14:14">
      <c r="N926" s="171"/>
    </row>
    <row r="927" spans="14:14">
      <c r="N927" s="171"/>
    </row>
    <row r="928" spans="14:14">
      <c r="N928" s="171"/>
    </row>
    <row r="929" spans="14:14">
      <c r="N929" s="171"/>
    </row>
    <row r="930" spans="14:14">
      <c r="N930" s="171"/>
    </row>
    <row r="931" spans="14:14">
      <c r="N931" s="171"/>
    </row>
    <row r="932" spans="14:14">
      <c r="N932" s="171"/>
    </row>
    <row r="933" spans="14:14">
      <c r="N933" s="171"/>
    </row>
    <row r="934" spans="14:14">
      <c r="N934" s="171"/>
    </row>
    <row r="935" spans="14:14">
      <c r="N935" s="171"/>
    </row>
    <row r="936" spans="14:14">
      <c r="N936" s="171"/>
    </row>
    <row r="937" spans="14:14">
      <c r="N937" s="171"/>
    </row>
    <row r="938" spans="14:14">
      <c r="N938" s="171"/>
    </row>
    <row r="939" spans="14:14">
      <c r="N939" s="171"/>
    </row>
    <row r="940" spans="14:14">
      <c r="N940" s="171"/>
    </row>
    <row r="941" spans="14:14">
      <c r="N941" s="171"/>
    </row>
    <row r="942" spans="14:14">
      <c r="N942" s="171"/>
    </row>
    <row r="943" spans="14:14">
      <c r="N943" s="171"/>
    </row>
    <row r="944" spans="14:14">
      <c r="N944" s="171"/>
    </row>
    <row r="945" spans="14:14">
      <c r="N945" s="171"/>
    </row>
    <row r="946" spans="14:14">
      <c r="N946" s="171"/>
    </row>
    <row r="947" spans="14:14">
      <c r="N947" s="171"/>
    </row>
    <row r="948" spans="14:14">
      <c r="N948" s="171"/>
    </row>
    <row r="949" spans="14:14">
      <c r="N949" s="171"/>
    </row>
    <row r="950" spans="14:14">
      <c r="N950" s="171"/>
    </row>
    <row r="951" spans="14:14">
      <c r="N951" s="171"/>
    </row>
    <row r="952" spans="14:14">
      <c r="N952" s="171"/>
    </row>
    <row r="953" spans="14:14">
      <c r="N953" s="171"/>
    </row>
    <row r="954" spans="14:14">
      <c r="N954" s="171"/>
    </row>
    <row r="955" spans="14:14">
      <c r="N955" s="171"/>
    </row>
    <row r="956" spans="14:14">
      <c r="N956" s="171"/>
    </row>
    <row r="957" spans="14:14">
      <c r="N957" s="171"/>
    </row>
    <row r="958" spans="14:14">
      <c r="N958" s="171"/>
    </row>
    <row r="959" spans="14:14">
      <c r="N959" s="171"/>
    </row>
    <row r="960" spans="14:14">
      <c r="N960" s="171"/>
    </row>
    <row r="961" spans="14:14">
      <c r="N961" s="171"/>
    </row>
    <row r="962" spans="14:14">
      <c r="N962" s="171"/>
    </row>
    <row r="963" spans="14:14">
      <c r="N963" s="171"/>
    </row>
    <row r="964" spans="14:14">
      <c r="N964" s="171"/>
    </row>
    <row r="965" spans="14:14">
      <c r="N965" s="171"/>
    </row>
    <row r="966" spans="14:14">
      <c r="N966" s="171"/>
    </row>
    <row r="967" spans="14:14">
      <c r="N967" s="171"/>
    </row>
    <row r="968" spans="14:14">
      <c r="N968" s="171"/>
    </row>
    <row r="969" spans="14:14">
      <c r="N969" s="171"/>
    </row>
    <row r="970" spans="14:14">
      <c r="N970" s="171"/>
    </row>
    <row r="971" spans="14:14">
      <c r="N971" s="171"/>
    </row>
    <row r="972" spans="14:14">
      <c r="N972" s="171"/>
    </row>
    <row r="973" spans="14:14">
      <c r="N973" s="171"/>
    </row>
    <row r="974" spans="14:14">
      <c r="N974" s="171"/>
    </row>
    <row r="975" spans="14:14">
      <c r="N975" s="171"/>
    </row>
    <row r="976" spans="14:14">
      <c r="N976" s="171"/>
    </row>
    <row r="977" spans="14:14">
      <c r="N977" s="171"/>
    </row>
    <row r="978" spans="14:14">
      <c r="N978" s="171"/>
    </row>
    <row r="979" spans="14:14">
      <c r="N979" s="171"/>
    </row>
    <row r="980" spans="14:14">
      <c r="N980" s="171"/>
    </row>
    <row r="981" spans="14:14">
      <c r="N981" s="171"/>
    </row>
    <row r="982" spans="14:14">
      <c r="N982" s="171"/>
    </row>
    <row r="983" spans="14:14">
      <c r="N983" s="171"/>
    </row>
    <row r="984" spans="14:14">
      <c r="N984" s="171"/>
    </row>
    <row r="985" spans="14:14">
      <c r="N985" s="171"/>
    </row>
    <row r="986" spans="14:14">
      <c r="N986" s="171"/>
    </row>
    <row r="987" spans="14:14">
      <c r="N987" s="171"/>
    </row>
    <row r="988" spans="14:14">
      <c r="N988" s="171"/>
    </row>
    <row r="989" spans="14:14">
      <c r="N989" s="171"/>
    </row>
    <row r="990" spans="14:14">
      <c r="N990" s="171"/>
    </row>
    <row r="991" spans="14:14">
      <c r="N991" s="171"/>
    </row>
    <row r="992" spans="14:14">
      <c r="N992" s="171"/>
    </row>
    <row r="993" spans="14:14">
      <c r="N993" s="171"/>
    </row>
    <row r="994" spans="14:14">
      <c r="N994" s="171"/>
    </row>
    <row r="995" spans="14:14">
      <c r="N995" s="171"/>
    </row>
    <row r="996" spans="14:14">
      <c r="N996" s="171"/>
    </row>
    <row r="997" spans="14:14">
      <c r="N997" s="171"/>
    </row>
    <row r="998" spans="14:14">
      <c r="N998" s="171"/>
    </row>
    <row r="999" spans="14:14">
      <c r="N999" s="171"/>
    </row>
    <row r="1000" spans="14:14">
      <c r="N1000" s="171"/>
    </row>
    <row r="1001" spans="14:14">
      <c r="N1001" s="171"/>
    </row>
    <row r="1002" spans="14:14">
      <c r="N1002" s="171"/>
    </row>
    <row r="1003" spans="14:14">
      <c r="N1003" s="171"/>
    </row>
    <row r="1004" spans="14:14">
      <c r="N1004" s="171"/>
    </row>
    <row r="1005" spans="14:14">
      <c r="N1005" s="171"/>
    </row>
    <row r="1006" spans="14:14">
      <c r="N1006" s="171"/>
    </row>
    <row r="1007" spans="14:14">
      <c r="N1007" s="171"/>
    </row>
    <row r="1008" spans="14:14">
      <c r="N1008" s="171"/>
    </row>
    <row r="1009" spans="14:14">
      <c r="N1009" s="171"/>
    </row>
    <row r="1010" spans="14:14">
      <c r="N1010" s="171"/>
    </row>
    <row r="1011" spans="14:14">
      <c r="N1011" s="171"/>
    </row>
    <row r="1012" spans="14:14">
      <c r="N1012" s="171"/>
    </row>
    <row r="1013" spans="14:14">
      <c r="N1013" s="171"/>
    </row>
    <row r="1014" spans="14:14">
      <c r="N1014" s="171"/>
    </row>
    <row r="1015" spans="14:14">
      <c r="N1015" s="171"/>
    </row>
    <row r="1016" spans="14:14">
      <c r="N1016" s="171"/>
    </row>
    <row r="1017" spans="14:14">
      <c r="N1017" s="171"/>
    </row>
    <row r="1018" spans="14:14">
      <c r="N1018" s="171"/>
    </row>
    <row r="1019" spans="14:14">
      <c r="N1019" s="171"/>
    </row>
    <row r="1020" spans="14:14">
      <c r="N1020" s="171"/>
    </row>
    <row r="1021" spans="14:14">
      <c r="N1021" s="171"/>
    </row>
    <row r="1022" spans="14:14">
      <c r="N1022" s="171"/>
    </row>
    <row r="1023" spans="14:14">
      <c r="N1023" s="171"/>
    </row>
    <row r="1024" spans="14:14">
      <c r="N1024" s="171"/>
    </row>
    <row r="1025" spans="14:14">
      <c r="N1025" s="171"/>
    </row>
    <row r="1026" spans="14:14">
      <c r="N1026" s="171"/>
    </row>
    <row r="1027" spans="14:14">
      <c r="N1027" s="171"/>
    </row>
    <row r="1028" spans="14:14">
      <c r="N1028" s="171"/>
    </row>
    <row r="1029" spans="14:14">
      <c r="N1029" s="171"/>
    </row>
    <row r="1030" spans="14:14">
      <c r="N1030" s="171"/>
    </row>
    <row r="1031" spans="14:14">
      <c r="N1031" s="171"/>
    </row>
    <row r="1032" spans="14:14">
      <c r="N1032" s="171"/>
    </row>
    <row r="1033" spans="14:14">
      <c r="N1033" s="171"/>
    </row>
    <row r="1034" spans="14:14">
      <c r="N1034" s="171"/>
    </row>
    <row r="1035" spans="14:14">
      <c r="N1035" s="171"/>
    </row>
    <row r="1036" spans="14:14">
      <c r="N1036" s="171"/>
    </row>
    <row r="1037" spans="14:14">
      <c r="N1037" s="171"/>
    </row>
    <row r="1038" spans="14:14">
      <c r="N1038" s="171"/>
    </row>
    <row r="1039" spans="14:14">
      <c r="N1039" s="171"/>
    </row>
    <row r="1040" spans="14:14">
      <c r="N1040" s="171"/>
    </row>
    <row r="1041" spans="14:14">
      <c r="N1041" s="171"/>
    </row>
    <row r="1042" spans="14:14">
      <c r="N1042" s="171"/>
    </row>
    <row r="1043" spans="14:14">
      <c r="N1043" s="171"/>
    </row>
    <row r="1044" spans="14:14">
      <c r="N1044" s="171"/>
    </row>
    <row r="1045" spans="14:14">
      <c r="N1045" s="171"/>
    </row>
    <row r="1046" spans="14:14">
      <c r="N1046" s="171"/>
    </row>
    <row r="1047" spans="14:14">
      <c r="N1047" s="171"/>
    </row>
    <row r="1048" spans="14:14">
      <c r="N1048" s="171"/>
    </row>
    <row r="1049" spans="14:14">
      <c r="N1049" s="171"/>
    </row>
    <row r="1050" spans="14:14">
      <c r="N1050" s="171"/>
    </row>
    <row r="1051" spans="14:14">
      <c r="N1051" s="171"/>
    </row>
    <row r="1052" spans="14:14">
      <c r="N1052" s="171"/>
    </row>
    <row r="1053" spans="14:14">
      <c r="N1053" s="171"/>
    </row>
    <row r="1054" spans="14:14">
      <c r="N1054" s="171"/>
    </row>
    <row r="1055" spans="14:14">
      <c r="N1055" s="171"/>
    </row>
    <row r="1056" spans="14:14">
      <c r="N1056" s="171"/>
    </row>
    <row r="1057" spans="14:14">
      <c r="N1057" s="171"/>
    </row>
    <row r="1058" spans="14:14">
      <c r="N1058" s="171"/>
    </row>
    <row r="1059" spans="14:14">
      <c r="N1059" s="171"/>
    </row>
    <row r="1060" spans="14:14">
      <c r="N1060" s="171"/>
    </row>
    <row r="1061" spans="14:14">
      <c r="N1061" s="171"/>
    </row>
    <row r="1062" spans="14:14">
      <c r="N1062" s="171"/>
    </row>
    <row r="1063" spans="14:14">
      <c r="N1063" s="171"/>
    </row>
    <row r="1064" spans="14:14">
      <c r="N1064" s="171"/>
    </row>
    <row r="1065" spans="14:14">
      <c r="N1065" s="171"/>
    </row>
    <row r="1066" spans="14:14">
      <c r="N1066" s="171"/>
    </row>
    <row r="1067" spans="14:14">
      <c r="N1067" s="171"/>
    </row>
    <row r="1068" spans="14:14">
      <c r="N1068" s="171"/>
    </row>
    <row r="1069" spans="14:14">
      <c r="N1069" s="171"/>
    </row>
    <row r="1070" spans="14:14">
      <c r="N1070" s="171"/>
    </row>
    <row r="1071" spans="14:14">
      <c r="N1071" s="171"/>
    </row>
    <row r="1072" spans="14:14">
      <c r="N1072" s="171"/>
    </row>
    <row r="1073" spans="14:14">
      <c r="N1073" s="171"/>
    </row>
    <row r="1074" spans="14:14">
      <c r="N1074" s="171"/>
    </row>
    <row r="1075" spans="14:14">
      <c r="N1075" s="171"/>
    </row>
    <row r="1076" spans="14:14">
      <c r="N1076" s="171"/>
    </row>
    <row r="1077" spans="14:14">
      <c r="N1077" s="171"/>
    </row>
    <row r="1078" spans="14:14">
      <c r="N1078" s="171"/>
    </row>
    <row r="1079" spans="14:14">
      <c r="N1079" s="171"/>
    </row>
    <row r="1080" spans="14:14">
      <c r="N1080" s="171"/>
    </row>
    <row r="1081" spans="14:14">
      <c r="N1081" s="171"/>
    </row>
    <row r="1082" spans="14:14">
      <c r="N1082" s="171"/>
    </row>
    <row r="1083" spans="14:14">
      <c r="N1083" s="171"/>
    </row>
    <row r="1084" spans="14:14">
      <c r="N1084" s="171"/>
    </row>
    <row r="1085" spans="14:14">
      <c r="N1085" s="171"/>
    </row>
    <row r="1086" spans="14:14">
      <c r="N1086" s="171"/>
    </row>
    <row r="1087" spans="14:14">
      <c r="N1087" s="171"/>
    </row>
    <row r="1088" spans="14:14">
      <c r="N1088" s="171"/>
    </row>
    <row r="1089" spans="14:14">
      <c r="N1089" s="171"/>
    </row>
    <row r="1090" spans="14:14">
      <c r="N1090" s="171"/>
    </row>
    <row r="1091" spans="14:14">
      <c r="N1091" s="171"/>
    </row>
    <row r="1092" spans="14:14">
      <c r="N1092" s="171"/>
    </row>
    <row r="1093" spans="14:14">
      <c r="N1093" s="171"/>
    </row>
    <row r="1094" spans="14:14">
      <c r="N1094" s="171"/>
    </row>
    <row r="1095" spans="14:14">
      <c r="N1095" s="171"/>
    </row>
    <row r="1096" spans="14:14">
      <c r="N1096" s="171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zoomScale="60" zoomScaleNormal="60" workbookViewId="0">
      <selection activeCell="E4" sqref="E4"/>
    </sheetView>
  </sheetViews>
  <sheetFormatPr baseColWidth="10" defaultColWidth="8" defaultRowHeight="15" customHeight="1"/>
  <cols>
    <col min="1" max="1" width="11.625" style="29" customWidth="1"/>
    <col min="2" max="2" width="15.625" style="29" customWidth="1"/>
    <col min="3" max="4" width="13.625" style="29" bestFit="1" customWidth="1"/>
    <col min="5" max="6" width="11.625" style="29" customWidth="1"/>
    <col min="7" max="8" width="18.125" style="29" customWidth="1"/>
    <col min="9" max="10" width="17.125" style="29" customWidth="1"/>
    <col min="11" max="11" width="19.5" style="29" customWidth="1"/>
    <col min="12" max="13" width="17.125" style="29" customWidth="1"/>
    <col min="14" max="14" width="15.125" style="29" customWidth="1"/>
    <col min="15" max="15" width="18.125" style="29" customWidth="1"/>
    <col min="16" max="16" width="17.125" style="29" bestFit="1" customWidth="1"/>
    <col min="17" max="17" width="17.125" style="29" customWidth="1"/>
    <col min="18" max="18" width="15.125" style="29" bestFit="1" customWidth="1"/>
    <col min="19" max="19" width="16.625" style="29" bestFit="1" customWidth="1"/>
    <col min="20" max="20" width="11.625" style="29" customWidth="1"/>
    <col min="21" max="21" width="12.5" style="29" customWidth="1"/>
    <col min="22" max="22" width="16.625" style="29" customWidth="1"/>
    <col min="23" max="24" width="11.625" style="29" bestFit="1" customWidth="1"/>
    <col min="25" max="25" width="17.125" style="29" bestFit="1" customWidth="1"/>
    <col min="26" max="26" width="6.625" style="29" bestFit="1" customWidth="1"/>
    <col min="27" max="27" width="11.125" style="29" bestFit="1" customWidth="1"/>
    <col min="28" max="28" width="20.125" style="29" customWidth="1"/>
    <col min="29" max="29" width="4.125" style="29" hidden="1" customWidth="1"/>
    <col min="30" max="30" width="21.125" style="29" hidden="1" customWidth="1"/>
    <col min="31" max="31" width="25.625" style="29" hidden="1" customWidth="1"/>
    <col min="32" max="32" width="15.125" style="29" hidden="1" customWidth="1"/>
    <col min="33" max="33" width="20" style="29" customWidth="1"/>
    <col min="34" max="34" width="19" style="29" customWidth="1"/>
    <col min="35" max="35" width="13.625" style="29" customWidth="1"/>
    <col min="36" max="36" width="15.625" style="29" customWidth="1"/>
    <col min="37" max="37" width="16.5" style="29" customWidth="1"/>
    <col min="38" max="38" width="17.625" style="29" customWidth="1"/>
    <col min="39" max="39" width="16.5" style="29" customWidth="1"/>
    <col min="40" max="40" width="25.625" style="29" customWidth="1"/>
    <col min="41" max="41" width="2.5" style="29" customWidth="1"/>
    <col min="42" max="43" width="8" style="29" hidden="1" customWidth="1"/>
    <col min="44" max="44" width="7" style="29" hidden="1" customWidth="1"/>
    <col min="45" max="45" width="3.625" style="29" hidden="1" customWidth="1"/>
    <col min="46" max="46" width="8" style="29"/>
    <col min="47" max="47" width="11.5" style="29" customWidth="1"/>
    <col min="48" max="16384" width="8" style="29"/>
  </cols>
  <sheetData>
    <row r="1" spans="1:57" ht="45.6" customHeight="1" thickBot="1">
      <c r="A1" s="134" t="s">
        <v>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spans="1:57" ht="48" thickBot="1">
      <c r="A2" s="26" t="s">
        <v>46</v>
      </c>
      <c r="B2" s="25" t="s">
        <v>47</v>
      </c>
      <c r="C2" s="25" t="s">
        <v>49</v>
      </c>
      <c r="D2" s="25" t="s">
        <v>48</v>
      </c>
      <c r="E2" s="25" t="s">
        <v>134</v>
      </c>
      <c r="F2" s="25" t="s">
        <v>50</v>
      </c>
      <c r="G2" s="25" t="s">
        <v>51</v>
      </c>
      <c r="H2" s="25" t="s">
        <v>135</v>
      </c>
      <c r="I2" s="25" t="s">
        <v>52</v>
      </c>
      <c r="J2" s="25" t="s">
        <v>153</v>
      </c>
      <c r="K2" s="25" t="s">
        <v>53</v>
      </c>
      <c r="L2" s="25" t="s">
        <v>54</v>
      </c>
      <c r="M2" s="25" t="s">
        <v>55</v>
      </c>
      <c r="N2" s="25" t="s">
        <v>56</v>
      </c>
      <c r="O2" s="25" t="s">
        <v>57</v>
      </c>
      <c r="P2" s="111" t="s">
        <v>58</v>
      </c>
      <c r="Q2" s="112"/>
      <c r="R2" s="113"/>
      <c r="AF2" s="25" t="s">
        <v>65</v>
      </c>
      <c r="AG2" s="25" t="s">
        <v>66</v>
      </c>
      <c r="AH2" s="25" t="s">
        <v>67</v>
      </c>
      <c r="AI2" s="25" t="s">
        <v>68</v>
      </c>
      <c r="AJ2" s="25" t="s">
        <v>69</v>
      </c>
    </row>
    <row r="3" spans="1:57" ht="71.099999999999994" customHeight="1" thickBot="1">
      <c r="A3" s="69" t="s">
        <v>59</v>
      </c>
      <c r="B3" s="27">
        <v>45721</v>
      </c>
      <c r="C3" s="175">
        <v>36.44655504</v>
      </c>
      <c r="D3" s="175">
        <v>10.750685369999999</v>
      </c>
      <c r="E3" s="28"/>
      <c r="F3" s="172">
        <v>0</v>
      </c>
      <c r="G3" s="173">
        <v>-67.540222</v>
      </c>
      <c r="H3" s="173">
        <v>-10.721083</v>
      </c>
      <c r="I3" s="173">
        <v>13.005081000000001</v>
      </c>
      <c r="J3" s="173">
        <v>2</v>
      </c>
      <c r="K3" s="173">
        <v>1</v>
      </c>
      <c r="L3" s="173">
        <v>8.128088</v>
      </c>
      <c r="M3" s="173">
        <v>25.116278999999999</v>
      </c>
      <c r="N3" s="173">
        <v>23.989394000000001</v>
      </c>
      <c r="O3" s="28"/>
      <c r="P3" s="108" t="s">
        <v>150</v>
      </c>
      <c r="Q3" s="109"/>
      <c r="R3" s="110"/>
      <c r="AF3" s="24" t="s">
        <v>73</v>
      </c>
      <c r="AG3" s="68" t="s">
        <v>74</v>
      </c>
      <c r="AH3" s="24">
        <v>17</v>
      </c>
      <c r="AI3" s="24"/>
      <c r="AJ3" s="24">
        <f>AH3-AI3</f>
        <v>17</v>
      </c>
    </row>
    <row r="4" spans="1:57" ht="80.099999999999994" customHeight="1" thickBot="1">
      <c r="A4" s="69" t="s">
        <v>60</v>
      </c>
      <c r="B4" s="27">
        <v>45722</v>
      </c>
      <c r="C4" s="175">
        <v>36.44655504</v>
      </c>
      <c r="D4" s="175">
        <v>10.750685369999999</v>
      </c>
      <c r="E4" s="28"/>
      <c r="F4" s="172">
        <v>1</v>
      </c>
      <c r="G4" s="173">
        <v>-78.290154000000001</v>
      </c>
      <c r="H4" s="173">
        <v>-11.102693</v>
      </c>
      <c r="I4" s="173">
        <v>7.7740960000000001</v>
      </c>
      <c r="J4" s="173">
        <v>2</v>
      </c>
      <c r="K4" s="173">
        <v>1</v>
      </c>
      <c r="L4" s="173">
        <v>3.497306</v>
      </c>
      <c r="M4" s="173">
        <v>23.410996999999998</v>
      </c>
      <c r="N4" s="173">
        <v>21.835761999999999</v>
      </c>
      <c r="O4" s="28"/>
      <c r="P4" s="108" t="s">
        <v>150</v>
      </c>
      <c r="Q4" s="109"/>
      <c r="R4" s="110"/>
      <c r="AF4" s="24" t="s">
        <v>73</v>
      </c>
      <c r="AG4" s="68" t="s">
        <v>75</v>
      </c>
      <c r="AH4" s="24">
        <v>18</v>
      </c>
      <c r="AI4" s="24"/>
      <c r="AJ4" s="24">
        <f t="shared" ref="AJ4:AJ5" si="0">AH4-AI4</f>
        <v>18</v>
      </c>
    </row>
    <row r="5" spans="1:57" ht="80.099999999999994" customHeight="1">
      <c r="A5" s="69" t="s">
        <v>61</v>
      </c>
      <c r="B5" s="27">
        <v>45723</v>
      </c>
      <c r="C5" s="175">
        <v>36.44655504</v>
      </c>
      <c r="D5" s="175">
        <v>10.750685369999999</v>
      </c>
      <c r="E5" s="28"/>
      <c r="F5" s="172">
        <v>2</v>
      </c>
      <c r="G5" s="173">
        <v>-67.233879000000002</v>
      </c>
      <c r="H5" s="173">
        <v>-10.962952</v>
      </c>
      <c r="I5" s="173">
        <v>12.881679999999999</v>
      </c>
      <c r="J5" s="173">
        <v>2</v>
      </c>
      <c r="K5" s="173">
        <v>1</v>
      </c>
      <c r="L5" s="173">
        <v>7.5143469999999999</v>
      </c>
      <c r="M5" s="173">
        <v>23.290496999999998</v>
      </c>
      <c r="N5" s="173">
        <v>25.272310999999998</v>
      </c>
      <c r="O5" s="28"/>
      <c r="P5" s="108" t="s">
        <v>150</v>
      </c>
      <c r="Q5" s="109"/>
      <c r="R5" s="110"/>
      <c r="AF5" s="24" t="s">
        <v>73</v>
      </c>
      <c r="AG5" s="68" t="s">
        <v>76</v>
      </c>
      <c r="AH5" s="24">
        <v>19</v>
      </c>
      <c r="AI5" s="24"/>
      <c r="AJ5" s="24">
        <f t="shared" si="0"/>
        <v>19</v>
      </c>
    </row>
    <row r="6" spans="1:57" ht="14.25"/>
    <row r="7" spans="1:57" thickBot="1"/>
    <row r="8" spans="1:57" thickBot="1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</row>
    <row r="9" spans="1:57" ht="18.75" thickBot="1">
      <c r="A9" s="148" t="s">
        <v>62</v>
      </c>
      <c r="B9" s="149"/>
      <c r="C9" s="149"/>
      <c r="D9" s="149"/>
      <c r="E9" s="149"/>
      <c r="F9" s="149"/>
      <c r="G9" s="150"/>
      <c r="H9" s="30"/>
      <c r="I9" s="136" t="s">
        <v>63</v>
      </c>
      <c r="J9" s="137"/>
      <c r="K9" s="137"/>
      <c r="L9" s="137"/>
      <c r="M9" s="138"/>
      <c r="N9" s="31"/>
      <c r="O9" s="136" t="s">
        <v>64</v>
      </c>
      <c r="P9" s="137"/>
      <c r="Q9" s="137"/>
      <c r="R9" s="137"/>
      <c r="S9" s="137"/>
      <c r="T9" s="138"/>
      <c r="W9" s="136" t="s">
        <v>146</v>
      </c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6" t="s">
        <v>147</v>
      </c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8"/>
      <c r="AT9" s="136" t="s">
        <v>148</v>
      </c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8"/>
    </row>
    <row r="10" spans="1:57" ht="18" customHeight="1">
      <c r="A10" s="139"/>
      <c r="B10" s="140"/>
      <c r="C10" s="140"/>
      <c r="D10" s="140"/>
      <c r="E10" s="140"/>
      <c r="F10" s="140"/>
      <c r="G10" s="141"/>
      <c r="H10" s="32"/>
      <c r="I10" s="139"/>
      <c r="J10" s="140"/>
      <c r="K10" s="140"/>
      <c r="L10" s="140"/>
      <c r="M10" s="141"/>
      <c r="N10" s="33"/>
      <c r="O10" s="139"/>
      <c r="P10" s="140"/>
      <c r="Q10" s="140"/>
      <c r="R10" s="140"/>
      <c r="S10" s="140"/>
      <c r="T10" s="141"/>
      <c r="W10" s="139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39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1"/>
      <c r="AT10" s="139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1"/>
    </row>
    <row r="11" spans="1:57" ht="18" customHeight="1">
      <c r="A11" s="142"/>
      <c r="B11" s="143"/>
      <c r="C11" s="143"/>
      <c r="D11" s="143"/>
      <c r="E11" s="143"/>
      <c r="F11" s="143"/>
      <c r="G11" s="144"/>
      <c r="H11" s="34"/>
      <c r="I11" s="142"/>
      <c r="J11" s="143"/>
      <c r="K11" s="143"/>
      <c r="L11" s="143"/>
      <c r="M11" s="144"/>
      <c r="N11" s="33"/>
      <c r="O11" s="142"/>
      <c r="P11" s="143"/>
      <c r="Q11" s="143"/>
      <c r="R11" s="143"/>
      <c r="S11" s="143"/>
      <c r="T11" s="144"/>
      <c r="W11" s="142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2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4"/>
      <c r="AT11" s="142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4"/>
    </row>
    <row r="12" spans="1:57" ht="18" customHeight="1">
      <c r="A12" s="142"/>
      <c r="B12" s="143"/>
      <c r="C12" s="143"/>
      <c r="D12" s="143"/>
      <c r="E12" s="143"/>
      <c r="F12" s="143"/>
      <c r="G12" s="144"/>
      <c r="H12" s="34"/>
      <c r="I12" s="142"/>
      <c r="J12" s="143"/>
      <c r="K12" s="143"/>
      <c r="L12" s="143"/>
      <c r="M12" s="144"/>
      <c r="N12" s="33"/>
      <c r="O12" s="142"/>
      <c r="P12" s="143"/>
      <c r="Q12" s="143"/>
      <c r="R12" s="143"/>
      <c r="S12" s="143"/>
      <c r="T12" s="144"/>
      <c r="W12" s="142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2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4"/>
      <c r="AT12" s="142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4"/>
    </row>
    <row r="13" spans="1:57" ht="18" customHeight="1">
      <c r="A13" s="142"/>
      <c r="B13" s="143"/>
      <c r="C13" s="143"/>
      <c r="D13" s="143"/>
      <c r="E13" s="143"/>
      <c r="F13" s="143"/>
      <c r="G13" s="144"/>
      <c r="H13" s="34"/>
      <c r="I13" s="142"/>
      <c r="J13" s="143"/>
      <c r="K13" s="143"/>
      <c r="L13" s="143"/>
      <c r="M13" s="144"/>
      <c r="N13" s="33"/>
      <c r="O13" s="142"/>
      <c r="P13" s="143"/>
      <c r="Q13" s="143"/>
      <c r="R13" s="143"/>
      <c r="S13" s="143"/>
      <c r="T13" s="144"/>
      <c r="W13" s="142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2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4"/>
      <c r="AT13" s="142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4"/>
    </row>
    <row r="14" spans="1:57" ht="18" customHeight="1">
      <c r="A14" s="142"/>
      <c r="B14" s="143"/>
      <c r="C14" s="143"/>
      <c r="D14" s="143"/>
      <c r="E14" s="143"/>
      <c r="F14" s="143"/>
      <c r="G14" s="144"/>
      <c r="H14" s="34"/>
      <c r="I14" s="142"/>
      <c r="J14" s="143"/>
      <c r="K14" s="143"/>
      <c r="L14" s="143"/>
      <c r="M14" s="144"/>
      <c r="N14" s="33"/>
      <c r="O14" s="142"/>
      <c r="P14" s="143"/>
      <c r="Q14" s="143"/>
      <c r="R14" s="143"/>
      <c r="S14" s="143"/>
      <c r="T14" s="144"/>
      <c r="W14" s="142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2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4"/>
      <c r="AT14" s="142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4"/>
    </row>
    <row r="15" spans="1:57" ht="18" customHeight="1">
      <c r="A15" s="142"/>
      <c r="B15" s="143"/>
      <c r="C15" s="143"/>
      <c r="D15" s="143"/>
      <c r="E15" s="143"/>
      <c r="F15" s="143"/>
      <c r="G15" s="144"/>
      <c r="H15" s="34"/>
      <c r="I15" s="142"/>
      <c r="J15" s="143"/>
      <c r="K15" s="143"/>
      <c r="L15" s="143"/>
      <c r="M15" s="144"/>
      <c r="N15" s="33"/>
      <c r="O15" s="142"/>
      <c r="P15" s="143"/>
      <c r="Q15" s="143"/>
      <c r="R15" s="143"/>
      <c r="S15" s="143"/>
      <c r="T15" s="144"/>
      <c r="W15" s="142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2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4"/>
      <c r="AT15" s="142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4"/>
    </row>
    <row r="16" spans="1:57" ht="18" customHeight="1">
      <c r="A16" s="142"/>
      <c r="B16" s="143"/>
      <c r="C16" s="143"/>
      <c r="D16" s="143"/>
      <c r="E16" s="143"/>
      <c r="F16" s="143"/>
      <c r="G16" s="144"/>
      <c r="H16" s="34"/>
      <c r="I16" s="142"/>
      <c r="J16" s="143"/>
      <c r="K16" s="143"/>
      <c r="L16" s="143"/>
      <c r="M16" s="144"/>
      <c r="N16" s="33"/>
      <c r="O16" s="142"/>
      <c r="P16" s="143"/>
      <c r="Q16" s="143"/>
      <c r="R16" s="143"/>
      <c r="S16" s="143"/>
      <c r="T16" s="144"/>
      <c r="W16" s="142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2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4"/>
      <c r="AT16" s="142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4"/>
    </row>
    <row r="17" spans="1:58" ht="18" customHeight="1">
      <c r="A17" s="142"/>
      <c r="B17" s="143"/>
      <c r="C17" s="143"/>
      <c r="D17" s="143"/>
      <c r="E17" s="143"/>
      <c r="F17" s="143"/>
      <c r="G17" s="144"/>
      <c r="H17" s="34"/>
      <c r="I17" s="142"/>
      <c r="J17" s="143"/>
      <c r="K17" s="143"/>
      <c r="L17" s="143"/>
      <c r="M17" s="144"/>
      <c r="N17" s="33"/>
      <c r="O17" s="142"/>
      <c r="P17" s="143"/>
      <c r="Q17" s="143"/>
      <c r="R17" s="143"/>
      <c r="S17" s="143"/>
      <c r="T17" s="144"/>
      <c r="W17" s="142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2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4"/>
      <c r="AT17" s="142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4"/>
    </row>
    <row r="18" spans="1:58" ht="18" customHeight="1">
      <c r="A18" s="142"/>
      <c r="B18" s="143"/>
      <c r="C18" s="143"/>
      <c r="D18" s="143"/>
      <c r="E18" s="143"/>
      <c r="F18" s="143"/>
      <c r="G18" s="144"/>
      <c r="H18" s="34"/>
      <c r="I18" s="142"/>
      <c r="J18" s="143"/>
      <c r="K18" s="143"/>
      <c r="L18" s="143"/>
      <c r="M18" s="144"/>
      <c r="N18" s="33"/>
      <c r="O18" s="142"/>
      <c r="P18" s="143"/>
      <c r="Q18" s="143"/>
      <c r="R18" s="143"/>
      <c r="S18" s="143"/>
      <c r="T18" s="144"/>
      <c r="W18" s="142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2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4"/>
      <c r="AT18" s="142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4"/>
    </row>
    <row r="19" spans="1:58" ht="18" customHeight="1">
      <c r="A19" s="142"/>
      <c r="B19" s="143"/>
      <c r="C19" s="143"/>
      <c r="D19" s="143"/>
      <c r="E19" s="143"/>
      <c r="F19" s="143"/>
      <c r="G19" s="144"/>
      <c r="H19" s="34"/>
      <c r="I19" s="142"/>
      <c r="J19" s="143"/>
      <c r="K19" s="143"/>
      <c r="L19" s="143"/>
      <c r="M19" s="144"/>
      <c r="N19" s="33"/>
      <c r="O19" s="142"/>
      <c r="P19" s="143"/>
      <c r="Q19" s="143"/>
      <c r="R19" s="143"/>
      <c r="S19" s="143"/>
      <c r="T19" s="144"/>
      <c r="W19" s="142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2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4"/>
      <c r="AT19" s="142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4"/>
    </row>
    <row r="20" spans="1:58" ht="18" customHeight="1">
      <c r="A20" s="142"/>
      <c r="B20" s="143"/>
      <c r="C20" s="143"/>
      <c r="D20" s="143"/>
      <c r="E20" s="143"/>
      <c r="F20" s="143"/>
      <c r="G20" s="144"/>
      <c r="H20" s="34"/>
      <c r="I20" s="142"/>
      <c r="J20" s="143"/>
      <c r="K20" s="143"/>
      <c r="L20" s="143"/>
      <c r="M20" s="144"/>
      <c r="N20" s="33"/>
      <c r="O20" s="142"/>
      <c r="P20" s="143"/>
      <c r="Q20" s="143"/>
      <c r="R20" s="143"/>
      <c r="S20" s="143"/>
      <c r="T20" s="144"/>
      <c r="W20" s="142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2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4"/>
      <c r="AT20" s="142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4"/>
    </row>
    <row r="21" spans="1:58" ht="18" customHeight="1">
      <c r="A21" s="142"/>
      <c r="B21" s="143"/>
      <c r="C21" s="143"/>
      <c r="D21" s="143"/>
      <c r="E21" s="143"/>
      <c r="F21" s="143"/>
      <c r="G21" s="144"/>
      <c r="H21" s="34"/>
      <c r="I21" s="142"/>
      <c r="J21" s="143"/>
      <c r="K21" s="143"/>
      <c r="L21" s="143"/>
      <c r="M21" s="144"/>
      <c r="N21" s="33"/>
      <c r="O21" s="142"/>
      <c r="P21" s="143"/>
      <c r="Q21" s="143"/>
      <c r="R21" s="143"/>
      <c r="S21" s="143"/>
      <c r="T21" s="144"/>
      <c r="W21" s="142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2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4"/>
      <c r="AT21" s="142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4"/>
    </row>
    <row r="22" spans="1:58" ht="18" customHeight="1">
      <c r="A22" s="142"/>
      <c r="B22" s="143"/>
      <c r="C22" s="143"/>
      <c r="D22" s="143"/>
      <c r="E22" s="143"/>
      <c r="F22" s="143"/>
      <c r="G22" s="144"/>
      <c r="H22" s="34"/>
      <c r="I22" s="142"/>
      <c r="J22" s="143"/>
      <c r="K22" s="143"/>
      <c r="L22" s="143"/>
      <c r="M22" s="144"/>
      <c r="N22" s="33"/>
      <c r="O22" s="142"/>
      <c r="P22" s="143"/>
      <c r="Q22" s="143"/>
      <c r="R22" s="143"/>
      <c r="S22" s="143"/>
      <c r="T22" s="144"/>
      <c r="W22" s="142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2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4"/>
      <c r="AT22" s="142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4"/>
    </row>
    <row r="23" spans="1:58" ht="18" customHeight="1">
      <c r="A23" s="142"/>
      <c r="B23" s="143"/>
      <c r="C23" s="143"/>
      <c r="D23" s="143"/>
      <c r="E23" s="143"/>
      <c r="F23" s="143"/>
      <c r="G23" s="144"/>
      <c r="H23" s="34"/>
      <c r="I23" s="142"/>
      <c r="J23" s="143"/>
      <c r="K23" s="143"/>
      <c r="L23" s="143"/>
      <c r="M23" s="144"/>
      <c r="N23" s="33"/>
      <c r="O23" s="142"/>
      <c r="P23" s="143"/>
      <c r="Q23" s="143"/>
      <c r="R23" s="143"/>
      <c r="S23" s="143"/>
      <c r="T23" s="144"/>
      <c r="W23" s="142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2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4"/>
      <c r="AT23" s="142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4"/>
    </row>
    <row r="24" spans="1:58" ht="18" customHeight="1">
      <c r="A24" s="142"/>
      <c r="B24" s="143"/>
      <c r="C24" s="143"/>
      <c r="D24" s="143"/>
      <c r="E24" s="143"/>
      <c r="F24" s="143"/>
      <c r="G24" s="144"/>
      <c r="H24" s="34"/>
      <c r="I24" s="142"/>
      <c r="J24" s="143"/>
      <c r="K24" s="143"/>
      <c r="L24" s="143"/>
      <c r="M24" s="144"/>
      <c r="N24" s="33"/>
      <c r="O24" s="142"/>
      <c r="P24" s="143"/>
      <c r="Q24" s="143"/>
      <c r="R24" s="143"/>
      <c r="S24" s="143"/>
      <c r="T24" s="144"/>
      <c r="W24" s="142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2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4"/>
      <c r="AT24" s="142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4"/>
    </row>
    <row r="25" spans="1:58" ht="18" customHeight="1">
      <c r="A25" s="142"/>
      <c r="B25" s="143"/>
      <c r="C25" s="143"/>
      <c r="D25" s="143"/>
      <c r="E25" s="143"/>
      <c r="F25" s="143"/>
      <c r="G25" s="144"/>
      <c r="H25" s="34"/>
      <c r="I25" s="142"/>
      <c r="J25" s="143"/>
      <c r="K25" s="143"/>
      <c r="L25" s="143"/>
      <c r="M25" s="144"/>
      <c r="N25" s="33"/>
      <c r="O25" s="142"/>
      <c r="P25" s="143"/>
      <c r="Q25" s="143"/>
      <c r="R25" s="143"/>
      <c r="S25" s="143"/>
      <c r="T25" s="144"/>
      <c r="W25" s="142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2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4"/>
    </row>
    <row r="26" spans="1:58" ht="18" customHeight="1">
      <c r="A26" s="142"/>
      <c r="B26" s="143"/>
      <c r="C26" s="143"/>
      <c r="D26" s="143"/>
      <c r="E26" s="143"/>
      <c r="F26" s="143"/>
      <c r="G26" s="144"/>
      <c r="H26" s="34"/>
      <c r="I26" s="142"/>
      <c r="J26" s="143"/>
      <c r="K26" s="143"/>
      <c r="L26" s="143"/>
      <c r="M26" s="144"/>
      <c r="N26" s="33"/>
      <c r="O26" s="142"/>
      <c r="P26" s="143"/>
      <c r="Q26" s="143"/>
      <c r="R26" s="143"/>
      <c r="S26" s="143"/>
      <c r="T26" s="144"/>
      <c r="W26" s="142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2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4"/>
    </row>
    <row r="27" spans="1:58" ht="18" customHeight="1" thickBot="1">
      <c r="A27" s="145"/>
      <c r="B27" s="146"/>
      <c r="C27" s="146"/>
      <c r="D27" s="146"/>
      <c r="E27" s="146"/>
      <c r="F27" s="146"/>
      <c r="G27" s="147"/>
      <c r="H27" s="35"/>
      <c r="I27" s="145"/>
      <c r="J27" s="146"/>
      <c r="K27" s="146"/>
      <c r="L27" s="146"/>
      <c r="M27" s="147"/>
      <c r="N27" s="36"/>
      <c r="O27" s="145"/>
      <c r="P27" s="146"/>
      <c r="Q27" s="146"/>
      <c r="R27" s="146"/>
      <c r="S27" s="146"/>
      <c r="T27" s="147"/>
      <c r="W27" s="145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5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7"/>
      <c r="AT27" s="145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7"/>
    </row>
    <row r="28" spans="1:58" ht="18.75" thickBot="1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9"/>
    </row>
    <row r="29" spans="1:58" s="18" customFormat="1" ht="18.75" thickBot="1">
      <c r="A29" s="120" t="s">
        <v>70</v>
      </c>
      <c r="B29" s="121"/>
      <c r="C29" s="121"/>
      <c r="D29" s="121"/>
      <c r="E29" s="121"/>
      <c r="F29" s="121"/>
      <c r="G29" s="122"/>
      <c r="H29" s="37"/>
      <c r="I29" s="120" t="s">
        <v>71</v>
      </c>
      <c r="J29" s="121"/>
      <c r="K29" s="121"/>
      <c r="L29" s="121"/>
      <c r="M29" s="121"/>
      <c r="N29" s="38"/>
      <c r="O29" s="123" t="s">
        <v>72</v>
      </c>
      <c r="P29" s="123"/>
      <c r="Q29" s="123"/>
      <c r="R29" s="123"/>
      <c r="S29" s="123"/>
      <c r="T29" s="124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58" s="18" customFormat="1" ht="18" customHeight="1">
      <c r="A30" s="125"/>
      <c r="B30" s="126"/>
      <c r="C30" s="126"/>
      <c r="D30" s="126"/>
      <c r="E30" s="126"/>
      <c r="F30" s="126"/>
      <c r="G30" s="127"/>
      <c r="H30" s="39"/>
      <c r="I30" s="125"/>
      <c r="J30" s="126"/>
      <c r="K30" s="126"/>
      <c r="L30" s="126"/>
      <c r="M30" s="126"/>
      <c r="N30" s="40"/>
      <c r="O30" s="125"/>
      <c r="P30" s="126"/>
      <c r="Q30" s="126"/>
      <c r="R30" s="126"/>
      <c r="S30" s="126"/>
      <c r="T30" s="127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1:58" s="18" customFormat="1" ht="18" customHeight="1">
      <c r="A31" s="128"/>
      <c r="B31" s="129"/>
      <c r="C31" s="129"/>
      <c r="D31" s="129"/>
      <c r="E31" s="129"/>
      <c r="F31" s="129"/>
      <c r="G31" s="130"/>
      <c r="H31" s="41"/>
      <c r="I31" s="128"/>
      <c r="J31" s="129"/>
      <c r="K31" s="129"/>
      <c r="L31" s="129"/>
      <c r="M31" s="129"/>
      <c r="N31" s="40"/>
      <c r="O31" s="128"/>
      <c r="P31" s="129"/>
      <c r="Q31" s="129"/>
      <c r="R31" s="129"/>
      <c r="S31" s="129"/>
      <c r="T31" s="130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</row>
    <row r="32" spans="1:58" s="18" customFormat="1" ht="18" customHeight="1">
      <c r="A32" s="128"/>
      <c r="B32" s="129"/>
      <c r="C32" s="129"/>
      <c r="D32" s="129"/>
      <c r="E32" s="129"/>
      <c r="F32" s="129"/>
      <c r="G32" s="130"/>
      <c r="H32" s="41"/>
      <c r="I32" s="128"/>
      <c r="J32" s="129"/>
      <c r="K32" s="129"/>
      <c r="L32" s="129"/>
      <c r="M32" s="129"/>
      <c r="N32" s="40"/>
      <c r="O32" s="128"/>
      <c r="P32" s="129"/>
      <c r="Q32" s="129"/>
      <c r="R32" s="129"/>
      <c r="S32" s="129"/>
      <c r="T32" s="130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s="18" customFormat="1" ht="18" customHeight="1">
      <c r="A33" s="128"/>
      <c r="B33" s="129"/>
      <c r="C33" s="129"/>
      <c r="D33" s="129"/>
      <c r="E33" s="129"/>
      <c r="F33" s="129"/>
      <c r="G33" s="130"/>
      <c r="H33" s="41"/>
      <c r="I33" s="128"/>
      <c r="J33" s="129"/>
      <c r="K33" s="129"/>
      <c r="L33" s="129"/>
      <c r="M33" s="129"/>
      <c r="N33" s="40"/>
      <c r="O33" s="128"/>
      <c r="P33" s="129"/>
      <c r="Q33" s="129"/>
      <c r="R33" s="129"/>
      <c r="S33" s="129"/>
      <c r="T33" s="130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18" customFormat="1" ht="18" customHeight="1">
      <c r="A34" s="128"/>
      <c r="B34" s="129"/>
      <c r="C34" s="129"/>
      <c r="D34" s="129"/>
      <c r="E34" s="129"/>
      <c r="F34" s="129"/>
      <c r="G34" s="130"/>
      <c r="H34" s="41"/>
      <c r="I34" s="128"/>
      <c r="J34" s="129"/>
      <c r="K34" s="129"/>
      <c r="L34" s="129"/>
      <c r="M34" s="129"/>
      <c r="N34" s="40"/>
      <c r="O34" s="128"/>
      <c r="P34" s="129"/>
      <c r="Q34" s="129"/>
      <c r="R34" s="129"/>
      <c r="S34" s="129"/>
      <c r="T34" s="130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s="18" customFormat="1" ht="18" customHeight="1">
      <c r="A35" s="128"/>
      <c r="B35" s="129"/>
      <c r="C35" s="129"/>
      <c r="D35" s="129"/>
      <c r="E35" s="129"/>
      <c r="F35" s="129"/>
      <c r="G35" s="130"/>
      <c r="H35" s="41"/>
      <c r="I35" s="128"/>
      <c r="J35" s="129"/>
      <c r="K35" s="129"/>
      <c r="L35" s="129"/>
      <c r="M35" s="129"/>
      <c r="N35" s="40"/>
      <c r="O35" s="128"/>
      <c r="P35" s="129"/>
      <c r="Q35" s="129"/>
      <c r="R35" s="129"/>
      <c r="S35" s="129"/>
      <c r="T35" s="130"/>
    </row>
    <row r="36" spans="1:57" s="18" customFormat="1" ht="18" customHeight="1">
      <c r="A36" s="128"/>
      <c r="B36" s="129"/>
      <c r="C36" s="129"/>
      <c r="D36" s="129"/>
      <c r="E36" s="129"/>
      <c r="F36" s="129"/>
      <c r="G36" s="130"/>
      <c r="H36" s="41"/>
      <c r="I36" s="128"/>
      <c r="J36" s="129"/>
      <c r="K36" s="129"/>
      <c r="L36" s="129"/>
      <c r="M36" s="129"/>
      <c r="N36" s="40"/>
      <c r="O36" s="128"/>
      <c r="P36" s="129"/>
      <c r="Q36" s="129"/>
      <c r="R36" s="129"/>
      <c r="S36" s="129"/>
      <c r="T36" s="130"/>
    </row>
    <row r="37" spans="1:57" s="18" customFormat="1" ht="18" customHeight="1">
      <c r="A37" s="128"/>
      <c r="B37" s="129"/>
      <c r="C37" s="129"/>
      <c r="D37" s="129"/>
      <c r="E37" s="129"/>
      <c r="F37" s="129"/>
      <c r="G37" s="130"/>
      <c r="H37" s="41"/>
      <c r="I37" s="128"/>
      <c r="J37" s="129"/>
      <c r="K37" s="129"/>
      <c r="L37" s="129"/>
      <c r="M37" s="129"/>
      <c r="N37" s="40"/>
      <c r="O37" s="128"/>
      <c r="P37" s="129"/>
      <c r="Q37" s="129"/>
      <c r="R37" s="129"/>
      <c r="S37" s="129"/>
      <c r="T37" s="130"/>
    </row>
    <row r="38" spans="1:57" s="18" customFormat="1" ht="18" customHeight="1">
      <c r="A38" s="128"/>
      <c r="B38" s="129"/>
      <c r="C38" s="129"/>
      <c r="D38" s="129"/>
      <c r="E38" s="129"/>
      <c r="F38" s="129"/>
      <c r="G38" s="130"/>
      <c r="H38" s="41"/>
      <c r="I38" s="128"/>
      <c r="J38" s="129"/>
      <c r="K38" s="129"/>
      <c r="L38" s="129"/>
      <c r="M38" s="129"/>
      <c r="N38" s="40"/>
      <c r="O38" s="128"/>
      <c r="P38" s="129"/>
      <c r="Q38" s="129"/>
      <c r="R38" s="129"/>
      <c r="S38" s="129"/>
      <c r="T38" s="130"/>
    </row>
    <row r="39" spans="1:57" s="18" customFormat="1" ht="18" customHeight="1">
      <c r="A39" s="128"/>
      <c r="B39" s="129"/>
      <c r="C39" s="129"/>
      <c r="D39" s="129"/>
      <c r="E39" s="129"/>
      <c r="F39" s="129"/>
      <c r="G39" s="130"/>
      <c r="H39" s="41"/>
      <c r="I39" s="128"/>
      <c r="J39" s="129"/>
      <c r="K39" s="129"/>
      <c r="L39" s="129"/>
      <c r="M39" s="129"/>
      <c r="N39" s="40"/>
      <c r="O39" s="128"/>
      <c r="P39" s="129"/>
      <c r="Q39" s="129"/>
      <c r="R39" s="129"/>
      <c r="S39" s="129"/>
      <c r="T39" s="130"/>
    </row>
    <row r="40" spans="1:57" s="18" customFormat="1" ht="18" customHeight="1">
      <c r="A40" s="128"/>
      <c r="B40" s="129"/>
      <c r="C40" s="129"/>
      <c r="D40" s="129"/>
      <c r="E40" s="129"/>
      <c r="F40" s="129"/>
      <c r="G40" s="130"/>
      <c r="H40" s="41"/>
      <c r="I40" s="128"/>
      <c r="J40" s="129"/>
      <c r="K40" s="129"/>
      <c r="L40" s="129"/>
      <c r="M40" s="129"/>
      <c r="N40" s="40"/>
      <c r="O40" s="128"/>
      <c r="P40" s="129"/>
      <c r="Q40" s="129"/>
      <c r="R40" s="129"/>
      <c r="S40" s="129"/>
      <c r="T40" s="130"/>
    </row>
    <row r="41" spans="1:57" s="18" customFormat="1" ht="18" customHeight="1">
      <c r="A41" s="128"/>
      <c r="B41" s="129"/>
      <c r="C41" s="129"/>
      <c r="D41" s="129"/>
      <c r="E41" s="129"/>
      <c r="F41" s="129"/>
      <c r="G41" s="130"/>
      <c r="H41" s="41"/>
      <c r="I41" s="128"/>
      <c r="J41" s="129"/>
      <c r="K41" s="129"/>
      <c r="L41" s="129"/>
      <c r="M41" s="129"/>
      <c r="N41" s="40"/>
      <c r="O41" s="128"/>
      <c r="P41" s="129"/>
      <c r="Q41" s="129"/>
      <c r="R41" s="129"/>
      <c r="S41" s="129"/>
      <c r="T41" s="130"/>
    </row>
    <row r="42" spans="1:57" s="18" customFormat="1" ht="18" customHeight="1">
      <c r="A42" s="128"/>
      <c r="B42" s="129"/>
      <c r="C42" s="129"/>
      <c r="D42" s="129"/>
      <c r="E42" s="129"/>
      <c r="F42" s="129"/>
      <c r="G42" s="130"/>
      <c r="H42" s="41"/>
      <c r="I42" s="128"/>
      <c r="J42" s="129"/>
      <c r="K42" s="129"/>
      <c r="L42" s="129"/>
      <c r="M42" s="129"/>
      <c r="N42" s="40"/>
      <c r="O42" s="128"/>
      <c r="P42" s="129"/>
      <c r="Q42" s="129"/>
      <c r="R42" s="129"/>
      <c r="S42" s="129"/>
      <c r="T42" s="130"/>
    </row>
    <row r="43" spans="1:57" s="18" customFormat="1" ht="18" customHeight="1">
      <c r="A43" s="128"/>
      <c r="B43" s="129"/>
      <c r="C43" s="129"/>
      <c r="D43" s="129"/>
      <c r="E43" s="129"/>
      <c r="F43" s="129"/>
      <c r="G43" s="130"/>
      <c r="H43" s="41"/>
      <c r="I43" s="128"/>
      <c r="J43" s="129"/>
      <c r="K43" s="129"/>
      <c r="L43" s="129"/>
      <c r="M43" s="129"/>
      <c r="N43" s="40"/>
      <c r="O43" s="128"/>
      <c r="P43" s="129"/>
      <c r="Q43" s="129"/>
      <c r="R43" s="129"/>
      <c r="S43" s="129"/>
      <c r="T43" s="130"/>
    </row>
    <row r="44" spans="1:57" s="18" customFormat="1" ht="18" customHeight="1">
      <c r="A44" s="128"/>
      <c r="B44" s="129"/>
      <c r="C44" s="129"/>
      <c r="D44" s="129"/>
      <c r="E44" s="129"/>
      <c r="F44" s="129"/>
      <c r="G44" s="130"/>
      <c r="H44" s="41"/>
      <c r="I44" s="128"/>
      <c r="J44" s="129"/>
      <c r="K44" s="129"/>
      <c r="L44" s="129"/>
      <c r="M44" s="129"/>
      <c r="N44" s="40"/>
      <c r="O44" s="128"/>
      <c r="P44" s="129"/>
      <c r="Q44" s="129"/>
      <c r="R44" s="129"/>
      <c r="S44" s="129"/>
      <c r="T44" s="130"/>
    </row>
    <row r="45" spans="1:57" s="18" customFormat="1" ht="18" customHeight="1">
      <c r="A45" s="128"/>
      <c r="B45" s="129"/>
      <c r="C45" s="129"/>
      <c r="D45" s="129"/>
      <c r="E45" s="129"/>
      <c r="F45" s="129"/>
      <c r="G45" s="130"/>
      <c r="H45" s="41"/>
      <c r="I45" s="128"/>
      <c r="J45" s="129"/>
      <c r="K45" s="129"/>
      <c r="L45" s="129"/>
      <c r="M45" s="129"/>
      <c r="N45" s="40"/>
      <c r="O45" s="128"/>
      <c r="P45" s="129"/>
      <c r="Q45" s="129"/>
      <c r="R45" s="129"/>
      <c r="S45" s="129"/>
      <c r="T45" s="130"/>
    </row>
    <row r="46" spans="1:57" s="18" customFormat="1" ht="18" customHeight="1">
      <c r="A46" s="128"/>
      <c r="B46" s="129"/>
      <c r="C46" s="129"/>
      <c r="D46" s="129"/>
      <c r="E46" s="129"/>
      <c r="F46" s="129"/>
      <c r="G46" s="130"/>
      <c r="H46" s="41"/>
      <c r="I46" s="128"/>
      <c r="J46" s="129"/>
      <c r="K46" s="129"/>
      <c r="L46" s="129"/>
      <c r="M46" s="129"/>
      <c r="N46" s="40"/>
      <c r="O46" s="128"/>
      <c r="P46" s="129"/>
      <c r="Q46" s="129"/>
      <c r="R46" s="129"/>
      <c r="S46" s="129"/>
      <c r="T46" s="130"/>
    </row>
    <row r="47" spans="1:57" s="18" customFormat="1" ht="18" customHeight="1" thickBot="1">
      <c r="A47" s="128"/>
      <c r="B47" s="129"/>
      <c r="C47" s="129"/>
      <c r="D47" s="129"/>
      <c r="E47" s="129"/>
      <c r="F47" s="129"/>
      <c r="G47" s="130"/>
      <c r="H47" s="41"/>
      <c r="I47" s="128"/>
      <c r="J47" s="129"/>
      <c r="K47" s="129"/>
      <c r="L47" s="129"/>
      <c r="M47" s="129"/>
      <c r="N47" s="42"/>
      <c r="O47" s="131"/>
      <c r="P47" s="132"/>
      <c r="Q47" s="132"/>
      <c r="R47" s="132"/>
      <c r="S47" s="132"/>
      <c r="T47" s="133"/>
    </row>
    <row r="48" spans="1:57" s="18" customFormat="1" ht="18" customHeight="1" thickBot="1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07"/>
      <c r="O48" s="115"/>
      <c r="P48" s="115"/>
      <c r="Q48" s="115"/>
      <c r="R48" s="115"/>
      <c r="S48" s="115"/>
      <c r="T48" s="116"/>
    </row>
    <row r="49" spans="1:58" s="18" customFormat="1" ht="18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58" s="18" customFormat="1" ht="18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1:58" s="18" customFormat="1" ht="18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</row>
    <row r="52" spans="1:58" ht="19.350000000000001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</sheetData>
  <mergeCells count="26"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72" t="s">
        <v>169</v>
      </c>
      <c r="B1" s="72" t="s">
        <v>170</v>
      </c>
      <c r="C1" s="73" t="s">
        <v>171</v>
      </c>
    </row>
    <row r="2" spans="1:3" ht="24">
      <c r="A2" s="71" t="s">
        <v>161</v>
      </c>
      <c r="B2" s="74" t="s">
        <v>172</v>
      </c>
      <c r="C2" s="75" t="s">
        <v>173</v>
      </c>
    </row>
    <row r="3" spans="1:3" ht="24">
      <c r="A3" s="71" t="s">
        <v>162</v>
      </c>
      <c r="B3" s="74" t="s">
        <v>172</v>
      </c>
      <c r="C3" s="75" t="s">
        <v>173</v>
      </c>
    </row>
    <row r="4" spans="1:3" ht="15">
      <c r="A4" s="71" t="s">
        <v>163</v>
      </c>
      <c r="B4" s="74" t="s">
        <v>174</v>
      </c>
      <c r="C4" s="75" t="s">
        <v>181</v>
      </c>
    </row>
    <row r="5" spans="1:3" ht="24">
      <c r="A5" s="78" t="s">
        <v>164</v>
      </c>
      <c r="B5" s="74">
        <v>98.5</v>
      </c>
      <c r="C5" s="75" t="s">
        <v>173</v>
      </c>
    </row>
    <row r="6" spans="1:3" ht="15">
      <c r="A6" s="78" t="s">
        <v>165</v>
      </c>
      <c r="B6" s="74" t="s">
        <v>175</v>
      </c>
      <c r="C6" s="75" t="s">
        <v>185</v>
      </c>
    </row>
    <row r="7" spans="1:3" ht="24">
      <c r="A7" s="71" t="s">
        <v>182</v>
      </c>
      <c r="B7" s="74">
        <v>1.8</v>
      </c>
      <c r="C7" s="75" t="s">
        <v>173</v>
      </c>
    </row>
    <row r="8" spans="1:3" ht="15">
      <c r="A8" s="71" t="s">
        <v>166</v>
      </c>
      <c r="B8" s="76">
        <v>1</v>
      </c>
      <c r="C8" s="75"/>
    </row>
    <row r="9" spans="1:3" ht="24">
      <c r="A9" s="71" t="s">
        <v>183</v>
      </c>
      <c r="B9" s="74">
        <v>98.5</v>
      </c>
      <c r="C9" s="75" t="s">
        <v>173</v>
      </c>
    </row>
    <row r="10" spans="1:3" ht="15">
      <c r="A10" s="71" t="s">
        <v>167</v>
      </c>
      <c r="B10" s="76">
        <v>1</v>
      </c>
      <c r="C10" s="75"/>
    </row>
    <row r="11" spans="1:3" ht="24">
      <c r="A11" s="71" t="s">
        <v>168</v>
      </c>
      <c r="B11" s="74">
        <v>98.5</v>
      </c>
      <c r="C11" s="75" t="s">
        <v>173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</vt:lpstr>
      <vt:lpstr>DT NR Plots (2)</vt:lpstr>
      <vt:lpstr>DT LTE Plots (anchored) (2)</vt:lpstr>
      <vt:lpstr>DT NR Histogram (2)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2025-03-06T09:24:00Z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